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Z:\(19) YEAR 22-65 (PUBLIC)\SUPER (3038929)\"/>
    </mc:Choice>
  </mc:AlternateContent>
  <xr:revisionPtr revIDLastSave="0" documentId="13_ncr:1_{C540F962-72D0-4403-B131-A971716ED6AE}" xr6:coauthVersionLast="47" xr6:coauthVersionMax="47" xr10:uidLastSave="{00000000-0000-0000-0000-000000000000}"/>
  <bookViews>
    <workbookView xWindow="-110" yWindow="-110" windowWidth="19420" windowHeight="10420" activeTab="4" xr2:uid="{00000000-000D-0000-FFFF-FFFF00000000}"/>
  </bookViews>
  <sheets>
    <sheet name="BS-T  (2)" sheetId="1" r:id="rId1"/>
    <sheet name="PL-T 12M" sheetId="2" r:id="rId2"/>
    <sheet name="Change EQU Conso-T (3)" sheetId="3" r:id="rId3"/>
    <sheet name="Change EQU -T (2)" sheetId="4" r:id="rId4"/>
    <sheet name="CF" sheetId="6" r:id="rId5"/>
  </sheets>
  <externalReferences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</externalReferences>
  <definedNames>
    <definedName name="\a">#REF!</definedName>
    <definedName name="\c">#REF!</definedName>
    <definedName name="\d">#REF!</definedName>
    <definedName name="__123Graph_BPIS" hidden="1">[1]D!$C$7:$C$18</definedName>
    <definedName name="__123Graph_CPIS" hidden="1">[1]D!$D$7:$D$18</definedName>
    <definedName name="__123Graph_D" localSheetId="2" hidden="1">[2]A!#REF!</definedName>
    <definedName name="__123Graph_D" localSheetId="3" hidden="1">[2]A!#REF!</definedName>
    <definedName name="__123Graph_D" hidden="1">[3]A!#REF!</definedName>
    <definedName name="__123Graph_DPIS" hidden="1">[1]D!$E$7:$E$18</definedName>
    <definedName name="__123Graph_XPIS" hidden="1">[1]D!$A$7:$A$18</definedName>
    <definedName name="_1__123Graph_ATEILM_RKTE" hidden="1">[1]D!$B$27:$B$31</definedName>
    <definedName name="_2__123Graph_ATEILM_RKTE2" hidden="1">[1]D!$B$27:$B$31</definedName>
    <definedName name="_3">#N/A</definedName>
    <definedName name="_3__123Graph_XTEILM_RKTE2" hidden="1">[1]D!$A$27:$A$31</definedName>
    <definedName name="_4">#N/A</definedName>
    <definedName name="_5">#N/A</definedName>
    <definedName name="_Agi99">[4]Age311299TAS!$A$5:$O$467</definedName>
    <definedName name="_bal2000">[5]TMS2000!$A$5:$N$425</definedName>
    <definedName name="_Order1" hidden="1">255</definedName>
    <definedName name="_Order2" hidden="1">0</definedName>
    <definedName name="_std3">'[6]Standing Data'!$C$4</definedName>
    <definedName name="AAAAAAA">#REF!</definedName>
    <definedName name="ADMNOH">'[7]Expense Summary'!$C$19</definedName>
    <definedName name="aoy">#REF!</definedName>
    <definedName name="AS2DocOpenMode" hidden="1">"AS2DocumentEdit"</definedName>
    <definedName name="ASIAN">#REF!</definedName>
    <definedName name="ASSETS">#N/A</definedName>
    <definedName name="ASW">#N/A</definedName>
    <definedName name="ASWQ">#N/A</definedName>
    <definedName name="awps___12">[8]FF_6!$A$5:$K$9</definedName>
    <definedName name="awps___14">[8]FF_6!$A$5:$K$9</definedName>
    <definedName name="awps___3">[8]FF_6!$A$5:$K$9</definedName>
    <definedName name="awps___5">[8]FF_6!$A$5:$K$9</definedName>
    <definedName name="awps___6">[8]FF_6!$A$5:$K$9</definedName>
    <definedName name="awps___8">[8]FF_6!$A$5:$K$9</definedName>
    <definedName name="B">#REF!</definedName>
    <definedName name="b___12">[9]B!$D$7</definedName>
    <definedName name="b___14">[9]B!$D$7</definedName>
    <definedName name="b___3">[9]B!$D$7</definedName>
    <definedName name="b___5">[9]B!$D$7</definedName>
    <definedName name="b___6">[9]B!$D$7</definedName>
    <definedName name="b___8">[9]B!$D$7</definedName>
    <definedName name="Balance">#REF!</definedName>
    <definedName name="BOR">#REF!</definedName>
    <definedName name="BSsheet">#REF!</definedName>
    <definedName name="CA___0">[10]MFA!$A$1:$L$25</definedName>
    <definedName name="CA___12">[11]MFA!$A$1:$L$25</definedName>
    <definedName name="co">#REF!</definedName>
    <definedName name="cost">'[12]addl cost'!$A$3:$M$37</definedName>
    <definedName name="cost___0">'[13]addl cost'!$A$3:$M$37</definedName>
    <definedName name="cost___12">'[12]addl cost'!$A$3:$M$37</definedName>
    <definedName name="cost___14">'[12]addl cost'!$A$3:$M$37</definedName>
    <definedName name="cost___3">'[12]addl cost'!$A$3:$M$37</definedName>
    <definedName name="cost___5">'[12]addl cost'!$A$3:$M$37</definedName>
    <definedName name="cost___6">'[12]addl cost'!$A$3:$M$37</definedName>
    <definedName name="cost___8">'[12]addl cost'!$A$3:$M$37</definedName>
    <definedName name="Cover">#REF!</definedName>
    <definedName name="_xlnm.Criteria">#REF!</definedName>
    <definedName name="CTI_TOWER_FL.18__191_54_57RATCHADAPISEK_RD.__KHLONG_TOEI__BKK_10110">#REF!</definedName>
    <definedName name="CurrentYA___0">'[14]Company Info'!$B$6</definedName>
    <definedName name="CurrentYA___12">'[15]Company Info'!$B$6</definedName>
    <definedName name="CurrentYA___14">'[15]Company Info'!$B$6</definedName>
    <definedName name="CurrentYA___3">'[15]Company Info'!$B$6</definedName>
    <definedName name="CurrentYA___5">'[15]Company Info'!$B$6</definedName>
    <definedName name="CurrentYA___6">'[15]Company Info'!$B$6</definedName>
    <definedName name="CurrentYA___8">'[15]Company Info'!$B$6</definedName>
    <definedName name="DATA">'[16]T6.1.3(old basket, 11.1983=100)'!#REF!</definedName>
    <definedName name="Data___0">[17]BPR!$F$11</definedName>
    <definedName name="Data___12">[18]BPR!$F$11</definedName>
    <definedName name="Data___14">[18]BPR!$F$11</definedName>
    <definedName name="Data___3">[18]BPR!$F$11</definedName>
    <definedName name="Data___5">[18]BPR!$F$11</definedName>
    <definedName name="Data___6">[18]BPR!$F$11</definedName>
    <definedName name="Data___8">[18]BPR!$F$11</definedName>
    <definedName name="_xlnm.Database">'[18]TO - SP'!#REF!</definedName>
    <definedName name="DAYS">#REF!</definedName>
    <definedName name="dd">#REF!</definedName>
    <definedName name="ddddddddddd">#REF!</definedName>
    <definedName name="ddhdyr">#REF!</definedName>
    <definedName name="Derty">#REF!</definedName>
    <definedName name="df">#REF!</definedName>
    <definedName name="dfd___0">[19]FF_3!$A$9:$K$11</definedName>
    <definedName name="dfd___12">[20]FF_3!$A$9:$K$11</definedName>
    <definedName name="dfd___14">[20]FF_3!$A$9:$K$11</definedName>
    <definedName name="dfd___3">[20]FF_3!$A$9:$K$11</definedName>
    <definedName name="dfd___5">[20]FF_3!$A$9:$K$11</definedName>
    <definedName name="dfd___6">[20]FF_3!$A$9:$K$11</definedName>
    <definedName name="dfd___8">[20]FF_3!$A$9:$K$11</definedName>
    <definedName name="dkei">#REF!</definedName>
    <definedName name="edwewewe">#REF!</definedName>
    <definedName name="Excel_BuiltIn_Print_Area_13">#REF!</definedName>
    <definedName name="Excel_BuiltIn_Print_Area_16">#REF!</definedName>
    <definedName name="Excel_BuiltIn_Print_Area_18">#REF!</definedName>
    <definedName name="FAT">#N/A</definedName>
    <definedName name="ff">#REF!</definedName>
    <definedName name="FS">#REF!</definedName>
    <definedName name="gg">#REF!</definedName>
    <definedName name="gg___12">[21]FF_3!$A$1:$IV$8</definedName>
    <definedName name="gg___14">[21]FF_3!$A$1:$IV$8</definedName>
    <definedName name="gg___3">[21]FF_3!$A$1:$IV$8</definedName>
    <definedName name="gg___5">[21]FF_3!$A$1:$IV$8</definedName>
    <definedName name="gg___6">[21]FF_3!$A$1:$IV$8</definedName>
    <definedName name="gg___8">[21]FF_3!$A$1:$IV$8</definedName>
    <definedName name="ggg">'[22]FF_2 _1_'!$A$10:$K$16</definedName>
    <definedName name="gj">[21]FF_3!$A$9:$K$11</definedName>
    <definedName name="gj___0">[23]FF_3!$A$9:$K$11</definedName>
    <definedName name="gj___12">[21]FF_3!$A$9:$K$11</definedName>
    <definedName name="gj___14">[21]FF_3!$A$9:$K$11</definedName>
    <definedName name="gj___3">[21]FF_3!$A$9:$K$11</definedName>
    <definedName name="gj___5">[21]FF_3!$A$9:$K$11</definedName>
    <definedName name="gj___6">[21]FF_3!$A$9:$K$11</definedName>
    <definedName name="gj___8">[21]FF_3!$A$9:$K$11</definedName>
    <definedName name="HTML_CodePage" hidden="1">874</definedName>
    <definedName name="HTML_Control" localSheetId="2" hidden="1">{"'SCBMF'!$A$1:$I$51","'SCBDA'!$A$1:$I$45","'SCBBA'!$A$1:$I$37"}</definedName>
    <definedName name="HTML_Control" hidden="1">{"'SCBMF'!$A$1:$I$51","'SCBDA'!$A$1:$I$45","'SCBBA'!$A$1:$I$37"}</definedName>
    <definedName name="HTML_Description" hidden="1">""</definedName>
    <definedName name="HTML_Email" hidden="1">""</definedName>
    <definedName name="HTML_Header" hidden="1">""</definedName>
    <definedName name="HTML_LastUpdate" hidden="1">"5/6/00"</definedName>
    <definedName name="HTML_LineAfter" hidden="1">FALSE</definedName>
    <definedName name="HTML_LineBefore" hidden="1">FALSE</definedName>
    <definedName name="HTML_Name" hidden="1">"Banking Department, Bank of Thailand Tel.(662) 283-5454"</definedName>
    <definedName name="HTML_OBDlg2" hidden="1">TRUE</definedName>
    <definedName name="HTML_OBDlg4" hidden="1">TRUE</definedName>
    <definedName name="HTML_OS" hidden="1">0</definedName>
    <definedName name="HTML_PathFile" hidden="1">"c:\fer2.html"</definedName>
    <definedName name="HTML_Title" hidden="1">""</definedName>
    <definedName name="invert_e" localSheetId="2" hidden="1">{"'SCBMF'!$A$1:$I$51","'SCBDA'!$A$1:$I$45","'SCBBA'!$A$1:$I$37"}</definedName>
    <definedName name="invert_e" hidden="1">{"'SCBMF'!$A$1:$I$51","'SCBDA'!$A$1:$I$45","'SCBBA'!$A$1:$I$37"}</definedName>
    <definedName name="jg___0">[23]FF_3!$A$1:$IV$8</definedName>
    <definedName name="jg___12">[21]FF_3!$A$1:$IV$8</definedName>
    <definedName name="jg___14">[21]FF_3!$A$1:$IV$8</definedName>
    <definedName name="jg___3">[21]FF_3!$A$1:$IV$8</definedName>
    <definedName name="jg___5">[21]FF_3!$A$1:$IV$8</definedName>
    <definedName name="jg___6">[21]FF_3!$A$1:$IV$8</definedName>
    <definedName name="jg___8">[21]FF_3!$A$1:$IV$8</definedName>
    <definedName name="jgj">'[24]FF_2 _1_'!$A$1:$IV$9</definedName>
    <definedName name="jj___12">[21]FF_3!$A$9:$K$11</definedName>
    <definedName name="jj___14">[21]FF_3!$A$9:$K$11</definedName>
    <definedName name="jj___3">[21]FF_3!$A$9:$K$11</definedName>
    <definedName name="jj___5">[21]FF_3!$A$9:$K$11</definedName>
    <definedName name="jj___6">[21]FF_3!$A$9:$K$11</definedName>
    <definedName name="jj___8">[21]FF_3!$A$9:$K$11</definedName>
    <definedName name="juryurur">#REF!</definedName>
    <definedName name="k">[24]List!$A$7:$A$10</definedName>
    <definedName name="kill">#REF!</definedName>
    <definedName name="KKK">#N/A</definedName>
    <definedName name="l">#REF!</definedName>
    <definedName name="LastFridayDateAdj">'[6]Standing Data'!$C$36</definedName>
    <definedName name="LastFriDayNAVAdj">'[6]Standing Data'!$C$35</definedName>
    <definedName name="lk">#REF!</definedName>
    <definedName name="m">#REF!</definedName>
    <definedName name="mail">#REF!</definedName>
    <definedName name="ml">#REF!</definedName>
    <definedName name="Name___0">[25]FSA!$A$1</definedName>
    <definedName name="Name___12">[9]FSA!$A$1</definedName>
    <definedName name="Name___14">[9]FSA!$A$1</definedName>
    <definedName name="Name___3">[9]FSA!$A$1</definedName>
    <definedName name="Name___5">[9]FSA!$A$1</definedName>
    <definedName name="Name___6">[9]FSA!$A$1</definedName>
    <definedName name="Name___8">[9]FSA!$A$1</definedName>
    <definedName name="navarea">#REF!</definedName>
    <definedName name="NCode">'[26]B131 '!NCode</definedName>
    <definedName name="NetAssetsValueperunit">'[6]Asset &amp; Liability'!$E$50+'[6]Asset &amp; Liability'!$E$50</definedName>
    <definedName name="New">#N/A</definedName>
    <definedName name="NewsPaperEng">[27]Newspaper!#REF!</definedName>
    <definedName name="NewsTitle">[27]Newspaper!#REF!</definedName>
    <definedName name="NewsTitle2">[27]Newspaper!#REF!</definedName>
    <definedName name="NoofUnit">[27]Newspaper!#REF!</definedName>
    <definedName name="NoOfUnits">#REF!</definedName>
    <definedName name="Notes">#REF!</definedName>
    <definedName name="NUMBER">#N/A</definedName>
    <definedName name="nut" localSheetId="2" hidden="1">[28]A!#REF!</definedName>
    <definedName name="nut" localSheetId="3" hidden="1">[28]A!#REF!</definedName>
    <definedName name="nut" hidden="1">[3]A!#REF!</definedName>
    <definedName name="OCT___12">[21]FF_3!$A$9:$K$11</definedName>
    <definedName name="OCT___14">[21]FF_3!$A$9:$K$11</definedName>
    <definedName name="OCT___3">[21]FF_3!$A$9:$K$11</definedName>
    <definedName name="OCT___5">[21]FF_3!$A$9:$K$11</definedName>
    <definedName name="OCT___6">[21]FF_3!$A$9:$K$11</definedName>
    <definedName name="OCT___8">[21]FF_3!$A$9:$K$11</definedName>
    <definedName name="OCT334___0">[23]FF_3!$A$1:$IV$8</definedName>
    <definedName name="OCT334___12">[21]FF_3!$A$1:$IV$8</definedName>
    <definedName name="OCT334___14">[21]FF_3!$A$1:$IV$8</definedName>
    <definedName name="OCT334___3">[21]FF_3!$A$1:$IV$8</definedName>
    <definedName name="OCT334___5">[21]FF_3!$A$1:$IV$8</definedName>
    <definedName name="OCT334___6">[21]FF_3!$A$1:$IV$8</definedName>
    <definedName name="OCT334___8">[21]FF_3!$A$1:$IV$8</definedName>
    <definedName name="pa___0">[29]FF_2!$A$1:$K$88</definedName>
    <definedName name="pa___12">[30]FF_2!$A$1:$K$88</definedName>
    <definedName name="pa___14">[30]FF_2!$A$1:$K$88</definedName>
    <definedName name="pa___3">[30]FF_2!$A$1:$K$88</definedName>
    <definedName name="pa___5">[30]FF_2!$A$1:$K$88</definedName>
    <definedName name="pa___6">[30]FF_2!$A$1:$K$88</definedName>
    <definedName name="pa___8">[30]FF_2!$A$1:$K$88</definedName>
    <definedName name="PCG">#REF!</definedName>
    <definedName name="Period">#REF!</definedName>
    <definedName name="PL">#REF!</definedName>
    <definedName name="PLstment">#REF!</definedName>
    <definedName name="PM">[29]List!$A$7:$A$10</definedName>
    <definedName name="PortDate">#REF!</definedName>
    <definedName name="PortName">#REF!</definedName>
    <definedName name="PP___12">[31]BPR!$F$11</definedName>
    <definedName name="PP___14">[31]BPR!$F$11</definedName>
    <definedName name="PP___3">[31]BPR!$F$11</definedName>
    <definedName name="PP___5">[31]BPR!$F$11</definedName>
    <definedName name="PP___6">[31]BPR!$F$11</definedName>
    <definedName name="PP___8">[31]BPR!$F$11</definedName>
    <definedName name="_xlnm.Print_Area" localSheetId="0">'BS-T  (2)'!$A$1:$M$147</definedName>
    <definedName name="_xlnm.Print_Area" localSheetId="2">'Change EQU Conso-T (3)'!$A$1:$AB$39</definedName>
    <definedName name="_xlnm.Print_Area">#REF!</definedName>
    <definedName name="Print_Area_MI" localSheetId="2">#REF!</definedName>
    <definedName name="Print_Area_MI" localSheetId="3">#REF!</definedName>
    <definedName name="Print_Area_MI">#REF!</definedName>
    <definedName name="_xlnm.Print_Titles">#REF!</definedName>
    <definedName name="Print_Titles_MI">#REF!</definedName>
    <definedName name="PYEAR">#REF!</definedName>
    <definedName name="q">#REF!</definedName>
    <definedName name="qqqqqq">#REF!</definedName>
    <definedName name="QW">#N/A</definedName>
    <definedName name="RBUD">#REF!</definedName>
    <definedName name="RCAR">#REF!</definedName>
    <definedName name="Re">#REF!</definedName>
    <definedName name="Reconcile">#REF!</definedName>
    <definedName name="_xlnm.Recorder">#REF!</definedName>
    <definedName name="RemarkNAV2">'[6]Standing Data'!$C$29</definedName>
    <definedName name="Report">#REF!</definedName>
    <definedName name="ReportName">#REF!</definedName>
    <definedName name="RFUR">#REF!</definedName>
    <definedName name="RLAN">#REF!</definedName>
    <definedName name="RMAC">#REF!</definedName>
    <definedName name="RP">#REF!</definedName>
    <definedName name="RTOO">#REF!</definedName>
    <definedName name="s">#REF!</definedName>
    <definedName name="sa">#REF!</definedName>
    <definedName name="Sale">[29]List!$B$7:$B$10</definedName>
    <definedName name="SBUD">#REF!</definedName>
    <definedName name="SCAR">#REF!</definedName>
    <definedName name="SFUR">#REF!</definedName>
    <definedName name="show11">'[6]Net asset value'!$G$56</definedName>
    <definedName name="SLAN">#REF!</definedName>
    <definedName name="SMAC">#REF!</definedName>
    <definedName name="sss">#REF!</definedName>
    <definedName name="Status">[29]List!$C$2:$C$10</definedName>
    <definedName name="STOO">#REF!</definedName>
    <definedName name="t___12">[18]BPR!$F$11</definedName>
    <definedName name="t___14">[18]BPR!$F$11</definedName>
    <definedName name="t___3">[18]BPR!$F$11</definedName>
    <definedName name="t___5">[18]BPR!$F$11</definedName>
    <definedName name="t___6">[18]BPR!$F$11</definedName>
    <definedName name="t___8">[18]BPR!$F$11</definedName>
    <definedName name="TextRefCopy1">'[32]BS PL (11-mth)'!#REF!</definedName>
    <definedName name="TextRefCopy11">#REF!</definedName>
    <definedName name="TextRefCopy13">'[32]BS PL (11-mth)'!#REF!</definedName>
    <definedName name="TextRefCopy14">#REF!</definedName>
    <definedName name="TextRefCopy15">#REF!</definedName>
    <definedName name="TextRefCopy16">#REF!</definedName>
    <definedName name="TextRefCopy17">'[32]BS PL (11-mth)'!#REF!</definedName>
    <definedName name="TextRefCopy18">'[32]PPE Testing'!#REF!</definedName>
    <definedName name="TextRefCopy19">'[32]BS PL (11-mth)'!#REF!</definedName>
    <definedName name="TextRefCopy2">#REF!</definedName>
    <definedName name="TextRefCopy4">'[32]PPE Testing'!#REF!</definedName>
    <definedName name="TextRefCopy5">#REF!</definedName>
    <definedName name="TextRefCopy6">#REF!</definedName>
    <definedName name="TextRefCopy7">'[32]BS PL (11-mth)'!#REF!</definedName>
    <definedName name="TextRefCopy9">#REF!</definedName>
    <definedName name="TextRefCopyRangeCount" hidden="1">2</definedName>
    <definedName name="uj">[24]FSA!$A$1</definedName>
    <definedName name="uu">#REF!</definedName>
    <definedName name="VBUD">#REF!</definedName>
    <definedName name="VCAR">#REF!</definedName>
    <definedName name="VFUR">#REF!</definedName>
    <definedName name="VLAN">#REF!</definedName>
    <definedName name="VMAC">#REF!</definedName>
    <definedName name="VTOO">#REF!</definedName>
    <definedName name="we">#REF!</definedName>
    <definedName name="woi">#REF!</definedName>
    <definedName name="wps___0">[33]FF_6!$A$5:$K$9</definedName>
    <definedName name="wps___12">[34]FF_6!$A$5:$K$9</definedName>
    <definedName name="wps___14">[34]FF_6!$A$5:$K$9</definedName>
    <definedName name="wps___3">[34]FF_6!$A$5:$K$9</definedName>
    <definedName name="wps___5">[34]FF_6!$A$5:$K$9</definedName>
    <definedName name="wps___6">[34]FF_6!$A$5:$K$9</definedName>
    <definedName name="wps___8">[34]FF_6!$A$5:$K$9</definedName>
    <definedName name="Ye___0">[25]FSA!$A$2</definedName>
    <definedName name="Ye___12">[9]FSA!$A$2</definedName>
    <definedName name="Ye___14">[9]FSA!$A$2</definedName>
    <definedName name="Ye___3">[9]FSA!$A$2</definedName>
    <definedName name="Ye___5">[9]FSA!$A$2</definedName>
    <definedName name="Ye___6">[9]FSA!$A$2</definedName>
    <definedName name="Ye___8">[9]FSA!$A$2</definedName>
    <definedName name="YEAR">#REF!</definedName>
    <definedName name="YTD_DEPRN___0">[13]accumdeprn!$A$3:$M$36</definedName>
    <definedName name="YTD_DEPRN___12">[12]accumdeprn!$A$3:$M$36</definedName>
    <definedName name="YTD_DEPRN___14">[12]accumdeprn!$A$3:$M$36</definedName>
    <definedName name="YTD_DEPRN___3">[12]accumdeprn!$A$3:$M$36</definedName>
    <definedName name="YTD_DEPRN___5">[12]accumdeprn!$A$3:$M$36</definedName>
    <definedName name="YTD_DEPRN___6">[12]accumdeprn!$A$3:$M$36</definedName>
    <definedName name="YTD_DEPRN___8">[12]accumdeprn!$A$3:$M$36</definedName>
    <definedName name="ฟ1">#REF!</definedName>
    <definedName name="ฟ1000">#REF!</definedName>
    <definedName name="ฟ200">#REF!</definedName>
    <definedName name="ฟ850">#REF!</definedName>
    <definedName name="ๆ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36" i="2" l="1"/>
  <c r="U31" i="3"/>
  <c r="H98" i="6" l="1"/>
  <c r="X14" i="3" l="1"/>
  <c r="X15" i="3" s="1"/>
  <c r="X22" i="3" s="1"/>
  <c r="AB22" i="3"/>
  <c r="Z22" i="3"/>
  <c r="U22" i="3"/>
  <c r="S22" i="3"/>
  <c r="Q22" i="3"/>
  <c r="M22" i="3"/>
  <c r="I22" i="3"/>
  <c r="G22" i="3"/>
  <c r="E22" i="3"/>
  <c r="AB15" i="3"/>
  <c r="Z15" i="3"/>
  <c r="U15" i="3"/>
  <c r="S15" i="3"/>
  <c r="M15" i="3"/>
  <c r="K15" i="3"/>
  <c r="K22" i="3" s="1"/>
  <c r="I15" i="3"/>
  <c r="G15" i="3"/>
  <c r="E15" i="3"/>
  <c r="U13" i="3"/>
  <c r="X13" i="3" s="1"/>
  <c r="AB13" i="3" s="1"/>
  <c r="F101" i="6"/>
  <c r="K38" i="1"/>
  <c r="J79" i="6"/>
  <c r="G118" i="1" l="1"/>
  <c r="G20" i="1" l="1"/>
  <c r="I35" i="2"/>
  <c r="M22" i="4"/>
  <c r="M16" i="4"/>
  <c r="M23" i="4" l="1"/>
  <c r="O32" i="3"/>
  <c r="X29" i="3"/>
  <c r="AB29" i="3" s="1"/>
  <c r="AB26" i="3" l="1"/>
  <c r="X30" i="3"/>
  <c r="K12" i="2" l="1"/>
  <c r="K19" i="2" s="1"/>
  <c r="I12" i="2"/>
  <c r="I19" i="2" s="1"/>
  <c r="I24" i="2" s="1"/>
  <c r="I26" i="2" s="1"/>
  <c r="I36" i="2" s="1"/>
  <c r="M71" i="1"/>
  <c r="I71" i="1"/>
  <c r="M38" i="1"/>
  <c r="M20" i="1"/>
  <c r="L98" i="6"/>
  <c r="J98" i="6"/>
  <c r="F98" i="6"/>
  <c r="L79" i="6"/>
  <c r="H79" i="6"/>
  <c r="F79" i="6"/>
  <c r="M39" i="1" l="1"/>
  <c r="U21" i="3" l="1"/>
  <c r="U18" i="3"/>
  <c r="X18" i="3" s="1"/>
  <c r="H11" i="6" l="1"/>
  <c r="O20" i="4"/>
  <c r="L11" i="6" l="1"/>
  <c r="K16" i="4"/>
  <c r="I16" i="4"/>
  <c r="G16" i="4"/>
  <c r="E16" i="4"/>
  <c r="Q24" i="3"/>
  <c r="S24" i="3"/>
  <c r="K21" i="2"/>
  <c r="K24" i="2" s="1"/>
  <c r="K26" i="2" s="1"/>
  <c r="K36" i="2" s="1"/>
  <c r="G45" i="2"/>
  <c r="G22" i="2"/>
  <c r="G16" i="2"/>
  <c r="G10" i="2"/>
  <c r="M118" i="1"/>
  <c r="M120" i="1" s="1"/>
  <c r="I117" i="1"/>
  <c r="M81" i="1"/>
  <c r="M82" i="1" s="1"/>
  <c r="M83" i="1" s="1"/>
  <c r="I81" i="1"/>
  <c r="I82" i="1" s="1"/>
  <c r="I83" i="1" s="1"/>
  <c r="I37" i="1"/>
  <c r="I38" i="1" s="1"/>
  <c r="I19" i="1"/>
  <c r="I16" i="1"/>
  <c r="I11" i="1"/>
  <c r="I20" i="1" s="1"/>
  <c r="U24" i="3" l="1"/>
  <c r="I39" i="1"/>
  <c r="L9" i="6"/>
  <c r="L27" i="6" s="1"/>
  <c r="L39" i="6" s="1"/>
  <c r="L42" i="6" s="1"/>
  <c r="L100" i="6" s="1"/>
  <c r="L102" i="6" s="1"/>
  <c r="G12" i="2"/>
  <c r="G19" i="2" s="1"/>
  <c r="G24" i="2" s="1"/>
  <c r="G26" i="2" s="1"/>
  <c r="I118" i="1"/>
  <c r="I120" i="1" s="1"/>
  <c r="I121" i="1" s="1"/>
  <c r="M121" i="1"/>
  <c r="K44" i="2"/>
  <c r="K46" i="2" s="1"/>
  <c r="K39" i="2"/>
  <c r="K41" i="2" s="1"/>
  <c r="J11" i="6"/>
  <c r="G41" i="2" l="1"/>
  <c r="G36" i="2"/>
  <c r="G44" i="2" s="1"/>
  <c r="G46" i="2" s="1"/>
  <c r="G39" i="2"/>
  <c r="G49" i="2" s="1"/>
  <c r="H9" i="6"/>
  <c r="H27" i="6" s="1"/>
  <c r="H39" i="6" s="1"/>
  <c r="H42" i="6" s="1"/>
  <c r="H100" i="6" s="1"/>
  <c r="H102" i="6" s="1"/>
  <c r="K49" i="2"/>
  <c r="AB30" i="3"/>
  <c r="X27" i="3"/>
  <c r="AB27" i="3" s="1"/>
  <c r="X20" i="3"/>
  <c r="AB20" i="3" s="1"/>
  <c r="AB19" i="3"/>
  <c r="AB18" i="3"/>
  <c r="AB17" i="3"/>
  <c r="M24" i="3"/>
  <c r="K24" i="3"/>
  <c r="I24" i="3"/>
  <c r="I32" i="3" s="1"/>
  <c r="G24" i="3"/>
  <c r="G32" i="3" s="1"/>
  <c r="E24" i="3"/>
  <c r="E32" i="3" s="1"/>
  <c r="X21" i="3" l="1"/>
  <c r="X24" i="3" s="1"/>
  <c r="Z24" i="3"/>
  <c r="AB21" i="3" l="1"/>
  <c r="AB24" i="3" s="1"/>
  <c r="E28" i="1" l="1"/>
  <c r="O11" i="4" l="1"/>
  <c r="M148" i="1" l="1"/>
  <c r="I148" i="1"/>
  <c r="B21" i="4"/>
  <c r="K18" i="4"/>
  <c r="I18" i="4"/>
  <c r="G18" i="4"/>
  <c r="G23" i="4" s="1"/>
  <c r="E18" i="4"/>
  <c r="E23" i="4" s="1"/>
  <c r="O15" i="4"/>
  <c r="O13" i="4"/>
  <c r="O16" i="4" l="1"/>
  <c r="O18" i="4"/>
  <c r="I39" i="2" l="1"/>
  <c r="J9" i="6"/>
  <c r="I41" i="2" l="1"/>
  <c r="K22" i="4"/>
  <c r="J27" i="6"/>
  <c r="J39" i="6" s="1"/>
  <c r="J42" i="6" s="1"/>
  <c r="J100" i="6" s="1"/>
  <c r="J102" i="6" s="1"/>
  <c r="I44" i="2"/>
  <c r="I46" i="2" s="1"/>
  <c r="I49" i="2"/>
  <c r="O22" i="4" l="1"/>
  <c r="O23" i="4" s="1"/>
  <c r="E12" i="2"/>
  <c r="Q31" i="3" l="1"/>
  <c r="Q32" i="3" l="1"/>
  <c r="Z32" i="3" l="1"/>
  <c r="F11" i="6" l="1"/>
  <c r="K82" i="1" l="1"/>
  <c r="K71" i="1"/>
  <c r="K83" i="1" l="1"/>
  <c r="K20" i="1"/>
  <c r="K39" i="1" l="1"/>
  <c r="I21" i="4" l="1"/>
  <c r="K21" i="4" s="1"/>
  <c r="K23" i="4" s="1"/>
  <c r="I23" i="4" l="1"/>
  <c r="K118" i="1"/>
  <c r="K120" i="1" s="1"/>
  <c r="K121" i="1" s="1"/>
  <c r="K148" i="1" s="1"/>
  <c r="K32" i="3" l="1"/>
  <c r="M28" i="3"/>
  <c r="X28" i="3" s="1"/>
  <c r="AB28" i="3" s="1"/>
  <c r="G38" i="1" l="1"/>
  <c r="G39" i="1" s="1"/>
  <c r="E19" i="2" l="1"/>
  <c r="E24" i="2" l="1"/>
  <c r="E26" i="2" s="1"/>
  <c r="F9" i="6" s="1"/>
  <c r="E41" i="2" l="1"/>
  <c r="E39" i="2"/>
  <c r="E49" i="2" s="1"/>
  <c r="F27" i="6"/>
  <c r="X31" i="3" l="1"/>
  <c r="F39" i="6"/>
  <c r="F42" i="6" s="1"/>
  <c r="F100" i="6" s="1"/>
  <c r="F102" i="6" s="1"/>
  <c r="M31" i="3"/>
  <c r="M32" i="3" s="1"/>
  <c r="E46" i="2"/>
  <c r="G71" i="1"/>
  <c r="S32" i="3" l="1"/>
  <c r="U32" i="3" s="1"/>
  <c r="X32" i="3"/>
  <c r="AB31" i="3"/>
  <c r="AB32" i="3" s="1"/>
  <c r="G82" i="1" l="1"/>
  <c r="G83" i="1" s="1"/>
  <c r="G120" i="1" l="1"/>
  <c r="G121" i="1" s="1"/>
  <c r="G148" i="1" s="1"/>
</calcChain>
</file>

<file path=xl/sharedStrings.xml><?xml version="1.0" encoding="utf-8"?>
<sst xmlns="http://schemas.openxmlformats.org/spreadsheetml/2006/main" count="588" uniqueCount="253">
  <si>
    <t>บริษัท ซุปเปอร์ เอนเนอร์ยี คอร์เปอเรชั่น จำกัด (มหาชน) และบริษัทย่อย</t>
  </si>
  <si>
    <t>งบแสดงฐานะการเงิน</t>
  </si>
  <si>
    <t>หน่วย : พันบาท</t>
  </si>
  <si>
    <t>งบการเงินรวม</t>
  </si>
  <si>
    <t>งบการเงินเฉพาะกิจการ</t>
  </si>
  <si>
    <t>หมายเหตุ</t>
  </si>
  <si>
    <t>สินทรัพย์</t>
  </si>
  <si>
    <t>สินทรัพย์หมุนเวียน</t>
  </si>
  <si>
    <t>เงินสดและรายการเทียบเท่าเงินสด</t>
  </si>
  <si>
    <t>ลูกหนี้การค้าและลูกหนี้หมุนเวียนอื่น</t>
  </si>
  <si>
    <t>เงินให้กู้ยืมระยะสั้นแก่กิจการที่เกี่ยวข้องกัน</t>
  </si>
  <si>
    <t>เงินให้กู้ยืมระยะสั้นแก่กิจการอื่น</t>
  </si>
  <si>
    <t>เงินให้กู้ยืมระยะยาวแก่กิจการอื่นที่ถึงกำหนดภายในหนึ่งปี</t>
  </si>
  <si>
    <t>สินค้าคงเหลือ</t>
  </si>
  <si>
    <t xml:space="preserve">สินทรัพย์ทางการเงินหมุนเวียนอื่น </t>
  </si>
  <si>
    <t>สินทรัพย์หมุนเวียนอื่น</t>
  </si>
  <si>
    <t>รวมสินทรัพย์หมุนเวียน</t>
  </si>
  <si>
    <t>สินทรัพย์ไม่หมุนเวียน</t>
  </si>
  <si>
    <t>เงินฝากธนาคารที่ใช้เป็นหลักประกัน</t>
  </si>
  <si>
    <t>เงินลงทุนในบริษัทร่วม</t>
  </si>
  <si>
    <t>เงินลงทุนในบริษัทย่อย</t>
  </si>
  <si>
    <t>เงินให้กู้ยืมระยะยาวแก่กิจการอื่น</t>
  </si>
  <si>
    <t>อสังหาริมทรัพย์เพื่อการลงทุน</t>
  </si>
  <si>
    <t>ที่ดิน อาคารและอุปกรณ์</t>
  </si>
  <si>
    <t>สินทรัพย์สิทธิการใช้</t>
  </si>
  <si>
    <t>ค่าความนิยม</t>
  </si>
  <si>
    <t>สินทรัพย์ไม่มีตัวตนอื่น</t>
  </si>
  <si>
    <t>สิทธิในการดำเนินการผลิตและจำหน่ายไฟฟ้า</t>
  </si>
  <si>
    <t>สิทธิในการจำหน่ายน้ำดิบและน้ำประปา</t>
  </si>
  <si>
    <t>สินทรัพย์ไม่หมุนเวียนอื่น</t>
  </si>
  <si>
    <t>รวมสินทรัพย์ไม่หมุนเวียน</t>
  </si>
  <si>
    <t>รวมสินทรัพย์</t>
  </si>
  <si>
    <t>หมายเหตุประกอบงบการเงินเป็นส่วนหนึ่งของงบการเงินนี้</t>
  </si>
  <si>
    <r>
      <t xml:space="preserve">งบแสดงฐานะการเงิน </t>
    </r>
    <r>
      <rPr>
        <sz val="18"/>
        <rFont val="Angsana New"/>
        <family val="1"/>
      </rPr>
      <t>(ต่อ)</t>
    </r>
  </si>
  <si>
    <t>หนี้สินและส่วนของผู้ถือหุ้น</t>
  </si>
  <si>
    <t>หนี้สินหมุนเวียน</t>
  </si>
  <si>
    <t>เงินเบิกเกินบัญชีและเงินกู้ยืมระยะสั้นจากสถาบันการเงิน</t>
  </si>
  <si>
    <t>เจ้าหนี้การค้าและเจ้าหนี้หมุนเวียนอื่น</t>
  </si>
  <si>
    <t>ส่วนของเงินกู้ยืมระยะยาวจากสถาบันการเงิน</t>
  </si>
  <si>
    <t>ที่ถึงกำหนดชำระภายในหนึ่งปี</t>
  </si>
  <si>
    <t>ภายในหนึ่งปี</t>
  </si>
  <si>
    <t>เงินกู้ยืมระยะสั้นจากบุคคลหรือกิจการอื่น</t>
  </si>
  <si>
    <t>ภาษีเงินได้นิติบุคคลค้างจ่าย</t>
  </si>
  <si>
    <t>ประมาณการหนี้สินหมุนเวียนสำหรับผลประโยชน์พนักงาน</t>
  </si>
  <si>
    <t>หุ้นกู้ระยะยาวที่ถึงกำหนดชำระภายในหนึ่งปี</t>
  </si>
  <si>
    <t>หนี้สินหมุนเวียนอื่น</t>
  </si>
  <si>
    <t>รวมหนี้สินหมุนเวียน</t>
  </si>
  <si>
    <t>หนี้สินไม่หมุนเวียน</t>
  </si>
  <si>
    <t>เงินกู้ยืมระยะยาวจากสถาบันการเงิน</t>
  </si>
  <si>
    <t>หนี้สินระยะยาวภายใต้สัญญาเช่า</t>
  </si>
  <si>
    <t>หุ้นกู้ระยะยาว</t>
  </si>
  <si>
    <t>หนี้สินภาษีเงินได้รอการตัดบัญชี</t>
  </si>
  <si>
    <t>ประมาณการหนี้สินไม่หมุนเวียนสำหรับผลประโยชน์พนักงาน</t>
  </si>
  <si>
    <t>ประมาณการหนี้สินค่ารื้อถอน</t>
  </si>
  <si>
    <t>หนี้สินไม่หมุนเวียนอื่น</t>
  </si>
  <si>
    <t>รวมหนี้สินไม่หมุนเวียน</t>
  </si>
  <si>
    <t>รวมหนี้สิน</t>
  </si>
  <si>
    <r>
      <t xml:space="preserve">หนี้สินและส่วนของผู้ถือหุ้น </t>
    </r>
    <r>
      <rPr>
        <sz val="12.6"/>
        <rFont val="Angsana New"/>
        <family val="1"/>
      </rPr>
      <t>(ต่อ)</t>
    </r>
  </si>
  <si>
    <t>ส่วนของผู้ถือหุ้น</t>
  </si>
  <si>
    <t xml:space="preserve">ทุนเรือนหุ้น  </t>
  </si>
  <si>
    <t xml:space="preserve">ทุนจดทะเบียน </t>
  </si>
  <si>
    <t xml:space="preserve">หุ้นสามัญ 32,819,358,728 หุ้น มูลค่าหุ้นละ 0.10 บาท  </t>
  </si>
  <si>
    <t>ทุนที่ออกและชำระแล้ว</t>
  </si>
  <si>
    <t>ส่วนเกินมูลค่าหุ้นสามัญ</t>
  </si>
  <si>
    <t>ส่วนเกินกว่าทุนจากการเปลี่ยนแปลงสัดส่วนการถือหุ้นในบริษัทย่อย</t>
  </si>
  <si>
    <t>กำไรสะสม</t>
  </si>
  <si>
    <t xml:space="preserve">จัดสรรแล้ว - ทุนสำรองตามกฎหมาย </t>
  </si>
  <si>
    <t xml:space="preserve">ยังไม่ได้จัดสรร </t>
  </si>
  <si>
    <t>องค์ประกอบอื่นของส่วนของผู้ถือหุ้น</t>
  </si>
  <si>
    <t>รวมส่วนของผู้ถือหุ้นบริษัทใหญ่</t>
  </si>
  <si>
    <t>ส่วนได้เสียที่ไม่มีอำนาจควบคุม</t>
  </si>
  <si>
    <t>รวมส่วนของผู้ถือหุ้น</t>
  </si>
  <si>
    <t>รวมหนี้สินและส่วนของผู้ถือหุ้น</t>
  </si>
  <si>
    <t>งบกำไรขาดทุนเบ็ดเสร็จ</t>
  </si>
  <si>
    <t>รายได้จากการขาย</t>
  </si>
  <si>
    <t>รายได้จากการให้บริการ</t>
  </si>
  <si>
    <t>ต้นทุนขาย</t>
  </si>
  <si>
    <t>ต้นทุนการให้บริการ</t>
  </si>
  <si>
    <t>กำไรขั้นต้น</t>
  </si>
  <si>
    <t>กำไร (ขาดทุน) จากการแลกเปลี่ยนเงินตราต่างประเทศ - สุทธิ</t>
  </si>
  <si>
    <t>รายได้อื่น</t>
  </si>
  <si>
    <t>ค่าใช้จ่ายในการขาย</t>
  </si>
  <si>
    <t>ค่าใช้จ่ายในการบริหาร</t>
  </si>
  <si>
    <t>รายได้ทางการเงิน</t>
  </si>
  <si>
    <t>ต้นทุนทางการเงิน</t>
  </si>
  <si>
    <t>ส่วนแบ่งกำไรจากเงินลงทุนในบริษัทร่วมที่ใช้วิธีส่วนได้เสีย</t>
  </si>
  <si>
    <t>กำไรสำหรับปี</t>
  </si>
  <si>
    <t>กำไร (ขาดทุน) เบ็ดเสร็จอื่น :</t>
  </si>
  <si>
    <t>รายการที่อาจถูกจัดประเภทใหม่เข้าไปไว้ในกำไรหรือขาดทุนในภายหลัง</t>
  </si>
  <si>
    <t>ผลต่างของอัตราแลกเปลี่ยนจากการแปลงค่างบการเงิน</t>
  </si>
  <si>
    <t>รายการที่จะไม่ถูกจัดประเภทใหม่เข้าไปไว้ในกำไรหรือขาดทุนในภายหลัง</t>
  </si>
  <si>
    <t>ที่กำหนดไว้ - สุทธิจากภาษีเงินได้</t>
  </si>
  <si>
    <t>กำไรเบ็ดเสร็จรวมสำหรับปี</t>
  </si>
  <si>
    <t>การแบ่งปันกำไร</t>
  </si>
  <si>
    <t>ส่วนที่เป็นของบริษัทใหญ่</t>
  </si>
  <si>
    <t>ส่วนที่เป็นของส่วนได้เสียที่ไม่มีอำนาจควบคุม</t>
  </si>
  <si>
    <t>การแบ่งปันกำไรเบ็ดเสร็จรวม</t>
  </si>
  <si>
    <t xml:space="preserve">กำไรต่อหุ้นขั้นพื้นฐาน </t>
  </si>
  <si>
    <t>ส่วนที่เป็นของบริษัทใหญ่ (บาท)</t>
  </si>
  <si>
    <t>จำนวนหุ้นสามัญถัวเฉลี่ยถ่วงน้ำหนัก (หุ้น)</t>
  </si>
  <si>
    <t xml:space="preserve"> หมายเหตุประกอบงบการเงินเป็นส่วนหนึ่งของงบการเงินนี้</t>
  </si>
  <si>
    <t>งบแสดงการเปลี่ยนแปลงส่วนของผู้ถือหุ้น</t>
  </si>
  <si>
    <t xml:space="preserve">งบการเงินรวม </t>
  </si>
  <si>
    <t>ส่วนของผู้ถือหุ้นบริษัทใหญ่</t>
  </si>
  <si>
    <t>ส่วนได้เสียที่</t>
  </si>
  <si>
    <t>รวม</t>
  </si>
  <si>
    <t>ทุนที่ออก</t>
  </si>
  <si>
    <t>รวมส่วนของ</t>
  </si>
  <si>
    <t>ไม่มีอำนาจควบคุม</t>
  </si>
  <si>
    <t>และชำระแล้ว</t>
  </si>
  <si>
    <t>ส่วนเกินมูลค่า</t>
  </si>
  <si>
    <t>ส่วนเกินกว่าทุนจาก</t>
  </si>
  <si>
    <t>จัดสรรแล้ว</t>
  </si>
  <si>
    <t>ยังไม่ได้จัดสรร</t>
  </si>
  <si>
    <t>ผลต่างของ</t>
  </si>
  <si>
    <t>ผู้ถือหุ้นบริษัทใหญ่</t>
  </si>
  <si>
    <t>หุ้นสามัญ</t>
  </si>
  <si>
    <t>การเปลี่ยนแปลง</t>
  </si>
  <si>
    <t>ทุนสำรองตามกฎหมาย</t>
  </si>
  <si>
    <t>อัตราแลกเปลี่ยน</t>
  </si>
  <si>
    <t>องค์ประกอบอื่น</t>
  </si>
  <si>
    <t>สัดส่วนการถือหุ้น</t>
  </si>
  <si>
    <t>จากการแปลงค่า</t>
  </si>
  <si>
    <t>ของส่วนของ</t>
  </si>
  <si>
    <t>ในบริษัทย่อย</t>
  </si>
  <si>
    <t>งบการเงิน</t>
  </si>
  <si>
    <t>ผู้ถือหุ้น</t>
  </si>
  <si>
    <t>การเปลี่ยนแปลงในส่วนของผู้ถือหุ้น :</t>
  </si>
  <si>
    <t>ซื้อบริษัทย่อย</t>
  </si>
  <si>
    <t>เงินปันผลจ่าย</t>
  </si>
  <si>
    <t xml:space="preserve">ทุนสำรองตามกฎหมาย </t>
  </si>
  <si>
    <t>เปลี่ยนแปลงสัดส่วนการถือหุ้นในบริษัทย่อย</t>
  </si>
  <si>
    <t>-</t>
  </si>
  <si>
    <t xml:space="preserve">งบการเงินเฉพาะกิจการ </t>
  </si>
  <si>
    <t>งบกระแสเงินสด</t>
  </si>
  <si>
    <t>กระแสเงินสดจากกิจกรรมดำเนินงาน</t>
  </si>
  <si>
    <t>ปรับปรุงด้วย</t>
  </si>
  <si>
    <t>ขาดทุนจากการด้อยค่าและตัดจำหน่ายสินทรัพย์</t>
  </si>
  <si>
    <t>ส่วนแบ่งกำไรจากเงินลงทุนในบริษัทร่วม</t>
  </si>
  <si>
    <t>ค่าใช้จ่ายผลประโยชน์พนักงาน</t>
  </si>
  <si>
    <t>ดอกเบี้ยรับ</t>
  </si>
  <si>
    <t>การเปลี่ยนแปลงในสินทรัพย์ดำเนินงาน (เพิ่มขึ้น) ลดลง</t>
  </si>
  <si>
    <t>เงินสดรับ (จ่าย) จากกิจกรรมดำเนินงาน</t>
  </si>
  <si>
    <t>รับดอกเบี้ย</t>
  </si>
  <si>
    <t>จ่ายภาษีเงินได้</t>
  </si>
  <si>
    <r>
      <t xml:space="preserve">งบกระแสเงินสด </t>
    </r>
    <r>
      <rPr>
        <sz val="16"/>
        <rFont val="Angsana New"/>
        <family val="1"/>
      </rPr>
      <t>(ต่อ)</t>
    </r>
  </si>
  <si>
    <t>กระแสเงินสดจากกิจกรรมลงทุน</t>
  </si>
  <si>
    <t>เงินปันผลรับจากบริษัทร่วม</t>
  </si>
  <si>
    <t>เงินสดจ่ายซื้อสินทรัพย์ไม่มีตัวตน</t>
  </si>
  <si>
    <t>เงินสดจ่ายซื้อที่ดิน อาคารและอุปกรณ์</t>
  </si>
  <si>
    <t>เงินสดรับจากเงินให้กู้ยืมระยะสั้นแก่กิจการอื่น</t>
  </si>
  <si>
    <t>เงินสดจ่ายเพื่อให้กู้ยืมระยะสั้นแก่กิจการอื่น</t>
  </si>
  <si>
    <t>เงินสดรับจากเงินให้กู้ยืมระยะยาวแก่กิจการอื่น</t>
  </si>
  <si>
    <t>เงินสดจ่ายเพื่อให้กู้ยืมระยะสั้นแก่กิจการที่เกี่ยวข้องกัน</t>
  </si>
  <si>
    <t>เงินสดสุทธิใช้ไปในกิจกรรมลงทุน</t>
  </si>
  <si>
    <t>กระแสเงินสดจากกิจกรรมจัดหาเงิน</t>
  </si>
  <si>
    <t>เงินสดรับจากเงินกู้ยืมระยะสั้นจากกิจการที่เกี่ยวข้องกัน</t>
  </si>
  <si>
    <t>ชำระคืนเงินกู้ยืมระยะสั้นจากกิจการที่เกี่ยวข้องกัน</t>
  </si>
  <si>
    <t>เงินสดรับจากเงินกู้ยืมระยะสั้นจากบุคคลหรือกิจการอื่น</t>
  </si>
  <si>
    <t>ชำระคืนเงินกู้ยืมระยะสั้นจากบุคคลหรือกิจการอื่น</t>
  </si>
  <si>
    <t>เงินรับจากเงินกู้ยืมระยะยาวจากสถาบันการเงิน</t>
  </si>
  <si>
    <t>ชำระคืนเงินกู้ยืมระยะยาวจากสถาบันการเงิน</t>
  </si>
  <si>
    <t>เงินสดรับจากการออกหุ้นกู้ระยะยาว</t>
  </si>
  <si>
    <t>ชำระคืนหุ้นกู้ระยะยาว</t>
  </si>
  <si>
    <t>เงินสดรับชำระค่าหุ้นจากส่วนได้เสียที่ไม่มีอำนาจควบคุม</t>
  </si>
  <si>
    <t>เงินสดจ่ายต้นทุนทางการเงิน</t>
  </si>
  <si>
    <t>ชำระหนี้สินภายใต้สัญญาเช่า</t>
  </si>
  <si>
    <t>เงินสดและรายการเทียบเท่าเงินสด ณ วันต้นปี</t>
  </si>
  <si>
    <t>เงินสดและรายการเทียบเท่าเงินสด ณ วันสิ้นปี</t>
  </si>
  <si>
    <t>เงินรับจากเงินกู้ยืมระยะสั้นจากสถาบันการเงิน</t>
  </si>
  <si>
    <t>ชำระคืนเงินกู้ยืมระยะสั้นจากสถาบันการเงิน</t>
  </si>
  <si>
    <t>กำไรจากกิจกรรมดำเนินงาน</t>
  </si>
  <si>
    <t>หุ้นสามัญ 27,349,473,017 หุ้น ชำระเต็มมูลค่าแล้ว</t>
  </si>
  <si>
    <t>รายได้ (ค่าใช้จ่าย) ภาษีเงินได้</t>
  </si>
  <si>
    <t>ส่วนของหนี้สินภายใต้สัญญาเช่าที่ถึงกำหนดชำระ</t>
  </si>
  <si>
    <t>(กำไร) ขาดทุนจากการเปลี่ยนแปลงสัญญาเช่า</t>
  </si>
  <si>
    <t>เงินสดรับจากการขายเงินลงทุนในบริษัทย่อย</t>
  </si>
  <si>
    <t>เงินสดและรายการเทียบเท่าเงินสดเพิ่มขึ้น (ลดลง) สุทธิ</t>
  </si>
  <si>
    <t>การเปลี่ยนแปลงในหนี้สินดำเนินงานเพิ่มขึ้น (ลดลง)</t>
  </si>
  <si>
    <t>2564</t>
  </si>
  <si>
    <t>ยอดคงเหลือ ณ วันที่ 1 มกราคม 2564</t>
  </si>
  <si>
    <t>ยอดคงเหลือ ณ วันที่ 31 ธันวาคม 2564</t>
  </si>
  <si>
    <t>ลูกหนี้ตามสัญญาเช่าเงินทุนหมุนเวียน</t>
  </si>
  <si>
    <t>33</t>
  </si>
  <si>
    <t>กำไรก่อนค่าใช้จ่ายภาษีเงินได้</t>
  </si>
  <si>
    <t>ใหม่ของผลประโยชน์</t>
  </si>
  <si>
    <t xml:space="preserve">พนักงานที่กำหนดไว้ </t>
  </si>
  <si>
    <t>สุทธิจากภาษีเงินได้</t>
  </si>
  <si>
    <t>เงินสดรับจากลูกหนี้ตามสัญญาเช่าเงินทุน</t>
  </si>
  <si>
    <t>(รายได้) ค่าใช้จ่ายภาษีเงินได้</t>
  </si>
  <si>
    <t>เงินสดรับจากการขายสินทรัพย์ทางการเงินหมุนเวียนอื่น</t>
  </si>
  <si>
    <t xml:space="preserve"> </t>
  </si>
  <si>
    <t>ณ วันที่ 31 ธันวาคม 2565</t>
  </si>
  <si>
    <t>สำหรับปีสิ้นสุดวันที่ 31 ธันวาคม 2565</t>
  </si>
  <si>
    <t>2565</t>
  </si>
  <si>
    <t>ยอดคงเหลือ ณ วันที่ 1 มกราคม 2565</t>
  </si>
  <si>
    <t>ยอดคงเหลือ ณ วันที่ 31 ธันวาคม 2565</t>
  </si>
  <si>
    <t>สินทรัพย์ทางการเงินไม่หมุนเวียนอื่น</t>
  </si>
  <si>
    <t>ลูกหนี้ตามสัญญาเช่าเงินทุนไม่หมุนเวียน</t>
  </si>
  <si>
    <t>ขาดทุนจากการวัดมูลค่าของสินทรัพย์ทางการเงิน</t>
  </si>
  <si>
    <t>ไม่หมุนเวียนอื่น - สุทธิจากภาษีเงินได้</t>
  </si>
  <si>
    <t>ค่าเสื่อมราคา ค่าตัดจำหน่ายสิทธิในการดำเนินการผลิตและ</t>
  </si>
  <si>
    <t xml:space="preserve"> จำหน่ายไฟฟ้า น้ำดิบ และ น้ำประปา ค่าตัดจำหน่ายสินทรัพย์สิทธิการใช้และ</t>
  </si>
  <si>
    <t xml:space="preserve">ค่าตัดจำหน่ายสินทรัพย์ไม่มีตัวตน </t>
  </si>
  <si>
    <t>กำไรจากการจำหน่ายเงินลงทุนในบริษัทย่อย</t>
  </si>
  <si>
    <t>เงินสดจ่ายเพื่อซื้อสินทรัพย์ดิจิทัล</t>
  </si>
  <si>
    <t>เงินสดจ่ายซื้อสินทรัพย์ทางการเงินไม่หมุนเวียนอื่น</t>
  </si>
  <si>
    <t>34, 40</t>
  </si>
  <si>
    <t>รับชำระค่าหุ้น</t>
  </si>
  <si>
    <t>(กำไร) ขาดทุนจากการจำหน่ายสินทรัพย์</t>
  </si>
  <si>
    <t>เงินสดจ่ายจากการซื้อเงินลงทุนในบริษัทร่วม</t>
  </si>
  <si>
    <t>เงินกู้ยืมระยะสั้นจากบุคคลและกิจการที่เกี่ยวข้องกัน</t>
  </si>
  <si>
    <t>ผลขาดทุนจากค่าเผื่อด้านเครดิต</t>
  </si>
  <si>
    <t>รายได้เงินปันผลจากบริษัทร่วม</t>
  </si>
  <si>
    <t>กำไรจากการดำเนินงานก่อนการเปลี่ยนแปลงในสินทรัพย์และหนี้สินดำเนินงาน</t>
  </si>
  <si>
    <t xml:space="preserve">เงินสดจ่ายจากการซื้อเงินลงทุนในบริษัทย่อย </t>
  </si>
  <si>
    <t>ขาดทุนจากการวัดมูลค่า</t>
  </si>
  <si>
    <t>ของสินทรัพย์ทาง</t>
  </si>
  <si>
    <t>การเงินไม่หมุนเวียนอื่น</t>
  </si>
  <si>
    <t>จัดตั้งบริษัทย่อย</t>
  </si>
  <si>
    <t>สินทรัพย์ภาษีเงินได้รอการตัดบัญชี</t>
  </si>
  <si>
    <t>สินทรัพย์ตราสารอนุพันธ์หมุนเวียน</t>
  </si>
  <si>
    <t>กำไร (ขาดทุน) เบ็ดเสร็จรวมสำหรับปี</t>
  </si>
  <si>
    <t>ขาดทุนจากการวัดมูลค่าใหม่ของผลประโยชน์พนักงาน</t>
  </si>
  <si>
    <t>8.2</t>
  </si>
  <si>
    <t>33, 47</t>
  </si>
  <si>
    <t>7.2</t>
  </si>
  <si>
    <t>7.3</t>
  </si>
  <si>
    <t>17, 18, 20</t>
  </si>
  <si>
    <t>21, 22</t>
  </si>
  <si>
    <t>8, 16</t>
  </si>
  <si>
    <t>จ่ายผลประโยชน์พนักงาน</t>
  </si>
  <si>
    <t>7.1</t>
  </si>
  <si>
    <t>เงินสดรับจากลูกหนี้ค่าหุ้น</t>
  </si>
  <si>
    <t>เงินสดจ่ายซื้ออสังหาริมทรัพย์เพื่อการลงทุน</t>
  </si>
  <si>
    <t>39</t>
  </si>
  <si>
    <t>เงินสดสุทธิได้มาจากกิจกรรมดำเนินงาน</t>
  </si>
  <si>
    <t>14</t>
  </si>
  <si>
    <t>เงินเบิกเกินบัญชีลดลง</t>
  </si>
  <si>
    <t>เงินสดรับจากเงินให้กู้ยืมระยะสั้นแก่กิจการที่เกี่ยวข้องกัน</t>
  </si>
  <si>
    <t>เงินสดรับจากการลดเงินลงทุนในบริษัทร่วม</t>
  </si>
  <si>
    <t>13, 42</t>
  </si>
  <si>
    <t>ขาดทุนจากอัตราแลกเปลี่ยนเงินตราต่างประเทศที่ยังไม่เกิดขึ้นจริง - สุทธิ</t>
  </si>
  <si>
    <t xml:space="preserve">          จัดสรรแล้ว</t>
  </si>
  <si>
    <t>การจัดประเภทรายการใหม่</t>
  </si>
  <si>
    <t>ยอดคงเหลือ ณ วันที่ 1 มกราคม 2564 - หลังการจัดประเภทรายการใหม่</t>
  </si>
  <si>
    <t>5</t>
  </si>
  <si>
    <t>หนี้สินตราสารอนุพันธ์ไม่หมุนเวียน</t>
  </si>
  <si>
    <t>กำไร (ขาดทุน) จากการวัดมูลค่ายุติธรรมสินทรัพย์ทางการเงินและหนี้สินทางการเงิน</t>
  </si>
  <si>
    <t>23, 47</t>
  </si>
  <si>
    <t>(กำไร) ขาดทุนจากการวัดมูลค่ายุติธรรมสินทรัพย์และหนี้สินทางการเงิน</t>
  </si>
  <si>
    <t>เงินสดรับจากการขายอาคารและอุปกรณ์</t>
  </si>
  <si>
    <t>เงินสดสุทธิได้มาจากกิจกรรมจัดหาเงิน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</si>
</sst>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43" formatCode="_(* #,##0.00_);_(* \(#,##0.00\);_(* &quot;-&quot;??_);_(@_)"/>
    <numFmt numFmtId="164" formatCode="_-* #,##0.00_-;\-* #,##0.00_-;_-* &quot;-&quot;??_-;_-@_-"/>
    <numFmt numFmtId="165" formatCode="[$-409]d\-mmm\-yy;@"/>
    <numFmt numFmtId="166" formatCode="[$-1010000]d/m/yy;@"/>
    <numFmt numFmtId="167" formatCode="_-* #,##0_-;\-* #,##0_-;_-* &quot;-&quot;??_-;_-@_-"/>
    <numFmt numFmtId="168" formatCode="_(* #,##0_);_(* \(#,##0\);_(* &quot;-&quot;??_);_(@_)"/>
    <numFmt numFmtId="169" formatCode="_(* #,##0.0000_);_(* \(#,##0.0000\);_(* &quot;-&quot;????_);_(@_)"/>
    <numFmt numFmtId="170" formatCode="_(* #,##0_);_(* \(#,##0\);_(* &quot;-&quot;????_);_(@_)"/>
    <numFmt numFmtId="171" formatCode="_(* #,##0.00000000_);_(* \(#,##0.00000000\);_(* &quot;-&quot;????????_);_(@_)"/>
    <numFmt numFmtId="172" formatCode="_(* #,##0.0000_);_(* \(#,##0.0000\);_(* &quot;-&quot;??_);_(@_)"/>
    <numFmt numFmtId="173" formatCode="_(* #,##0_);_(* \(#,##0\);_(* &quot;-&quot;??????_);_(@_)"/>
    <numFmt numFmtId="174" formatCode="_(* #,##0.000000_);_(* \(#,##0.000000\);_(* &quot;-&quot;??????_);_(@_)"/>
    <numFmt numFmtId="175" formatCode="_(* #,##0.0000000_);_(* \(#,##0.0000000\);_(* &quot;-&quot;???????_);_(@_)"/>
  </numFmts>
  <fonts count="23">
    <font>
      <sz val="11"/>
      <color theme="1"/>
      <name val="Calibri"/>
      <family val="2"/>
      <charset val="222"/>
      <scheme val="minor"/>
    </font>
    <font>
      <sz val="11"/>
      <color theme="1"/>
      <name val="Calibri"/>
      <family val="2"/>
    </font>
    <font>
      <sz val="11"/>
      <color theme="1"/>
      <name val="Calibri"/>
      <family val="2"/>
    </font>
    <font>
      <sz val="14"/>
      <name val="Cordia New"/>
      <family val="2"/>
    </font>
    <font>
      <b/>
      <sz val="16"/>
      <name val="Angsana New"/>
      <family val="1"/>
    </font>
    <font>
      <sz val="14"/>
      <name val="Angsana New"/>
      <family val="1"/>
    </font>
    <font>
      <b/>
      <sz val="14"/>
      <name val="Angsana New"/>
      <family val="1"/>
    </font>
    <font>
      <b/>
      <sz val="11"/>
      <name val="Angsana New"/>
      <family val="1"/>
    </font>
    <font>
      <sz val="10"/>
      <name val="Arial"/>
      <family val="2"/>
    </font>
    <font>
      <sz val="18"/>
      <name val="Angsana New"/>
      <family val="1"/>
    </font>
    <font>
      <sz val="11"/>
      <name val="Angsana New"/>
      <family val="1"/>
    </font>
    <font>
      <sz val="12.6"/>
      <name val="Angsana New"/>
      <family val="1"/>
    </font>
    <font>
      <sz val="16"/>
      <name val="Angsana New"/>
      <family val="1"/>
    </font>
    <font>
      <b/>
      <sz val="12"/>
      <name val="Angsana New"/>
      <family val="1"/>
    </font>
    <font>
      <sz val="11"/>
      <color theme="1"/>
      <name val="Calibri"/>
      <family val="2"/>
      <charset val="222"/>
      <scheme val="minor"/>
    </font>
    <font>
      <b/>
      <sz val="18"/>
      <name val="Angsana New"/>
      <family val="1"/>
    </font>
    <font>
      <i/>
      <sz val="14"/>
      <name val="Angsana New"/>
      <family val="1"/>
      <charset val="222"/>
    </font>
    <font>
      <b/>
      <i/>
      <sz val="14"/>
      <name val="Angsana New"/>
      <family val="1"/>
      <charset val="222"/>
    </font>
    <font>
      <sz val="12"/>
      <color theme="1"/>
      <name val="Angsana New"/>
      <family val="1"/>
    </font>
    <font>
      <sz val="10"/>
      <color theme="1"/>
      <name val="Angsana New"/>
      <family val="1"/>
    </font>
    <font>
      <sz val="16"/>
      <color theme="1"/>
      <name val="Angsana New"/>
      <family val="1"/>
    </font>
    <font>
      <sz val="14"/>
      <color rgb="FFFF0000"/>
      <name val="Angsana New"/>
      <family val="1"/>
    </font>
    <font>
      <sz val="14"/>
      <color theme="0"/>
      <name val="Angsana New"/>
      <family val="1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00B0F0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/>
      <diagonal/>
    </border>
  </borders>
  <cellStyleXfs count="15">
    <xf numFmtId="0" fontId="0" fillId="0" borderId="0"/>
    <xf numFmtId="164" fontId="14" fillId="0" borderId="0" applyFont="0" applyFill="0" applyBorder="0" applyAlignment="0" applyProtection="0"/>
    <xf numFmtId="165" fontId="3" fillId="0" borderId="0"/>
    <xf numFmtId="164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65" fontId="8" fillId="0" borderId="0"/>
    <xf numFmtId="164" fontId="3" fillId="0" borderId="0" applyFont="0" applyFill="0" applyBorder="0" applyAlignment="0" applyProtection="0"/>
    <xf numFmtId="165" fontId="8" fillId="0" borderId="0"/>
    <xf numFmtId="164" fontId="3" fillId="0" borderId="0" applyFont="0" applyFill="0" applyBorder="0" applyAlignment="0" applyProtection="0"/>
    <xf numFmtId="0" fontId="8" fillId="0" borderId="0"/>
    <xf numFmtId="0" fontId="2" fillId="0" borderId="0"/>
    <xf numFmtId="164" fontId="14" fillId="0" borderId="0" applyFont="0" applyFill="0" applyBorder="0" applyAlignment="0" applyProtection="0"/>
    <xf numFmtId="165" fontId="3" fillId="0" borderId="0"/>
    <xf numFmtId="9" fontId="14" fillId="0" borderId="0" applyFont="0" applyFill="0" applyBorder="0" applyAlignment="0" applyProtection="0"/>
    <xf numFmtId="0" fontId="1" fillId="0" borderId="0"/>
  </cellStyleXfs>
  <cellXfs count="287">
    <xf numFmtId="0" fontId="0" fillId="0" borderId="0" xfId="0"/>
    <xf numFmtId="167" fontId="5" fillId="0" borderId="0" xfId="3" applyNumberFormat="1" applyFont="1" applyFill="1" applyBorder="1"/>
    <xf numFmtId="166" fontId="5" fillId="0" borderId="1" xfId="2" applyNumberFormat="1" applyFont="1" applyBorder="1" applyAlignment="1">
      <alignment horizontal="center"/>
    </xf>
    <xf numFmtId="166" fontId="5" fillId="0" borderId="1" xfId="2" applyNumberFormat="1" applyFont="1" applyBorder="1" applyAlignment="1">
      <alignment horizontal="centerContinuous"/>
    </xf>
    <xf numFmtId="166" fontId="5" fillId="0" borderId="0" xfId="2" applyNumberFormat="1" applyFont="1" applyAlignment="1">
      <alignment horizontal="center"/>
    </xf>
    <xf numFmtId="166" fontId="5" fillId="0" borderId="0" xfId="2" applyNumberFormat="1" applyFont="1" applyAlignment="1">
      <alignment horizontal="centerContinuous"/>
    </xf>
    <xf numFmtId="166" fontId="6" fillId="0" borderId="0" xfId="2" applyNumberFormat="1" applyFont="1" applyAlignment="1">
      <alignment horizontal="right" shrinkToFit="1"/>
    </xf>
    <xf numFmtId="166" fontId="5" fillId="0" borderId="0" xfId="2" applyNumberFormat="1" applyFont="1" applyAlignment="1">
      <alignment horizontal="left"/>
    </xf>
    <xf numFmtId="16" fontId="6" fillId="0" borderId="0" xfId="2" quotePrefix="1" applyNumberFormat="1" applyFont="1" applyAlignment="1">
      <alignment horizontal="left"/>
    </xf>
    <xf numFmtId="166" fontId="6" fillId="0" borderId="0" xfId="2" applyNumberFormat="1" applyFont="1" applyAlignment="1">
      <alignment horizontal="center"/>
    </xf>
    <xf numFmtId="0" fontId="6" fillId="0" borderId="0" xfId="4" quotePrefix="1" applyNumberFormat="1" applyFont="1" applyFill="1" applyBorder="1" applyAlignment="1">
      <alignment horizontal="center" shrinkToFit="1"/>
    </xf>
    <xf numFmtId="0" fontId="7" fillId="0" borderId="0" xfId="4" quotePrefix="1" applyNumberFormat="1" applyFont="1" applyFill="1" applyBorder="1" applyAlignment="1">
      <alignment horizontal="center" shrinkToFit="1"/>
    </xf>
    <xf numFmtId="0" fontId="6" fillId="0" borderId="0" xfId="2" quotePrefix="1" applyNumberFormat="1" applyFont="1" applyAlignment="1">
      <alignment horizontal="center" shrinkToFit="1"/>
    </xf>
    <xf numFmtId="0" fontId="7" fillId="0" borderId="0" xfId="2" quotePrefix="1" applyNumberFormat="1" applyFont="1" applyAlignment="1">
      <alignment horizontal="center" shrinkToFit="1"/>
    </xf>
    <xf numFmtId="0" fontId="5" fillId="0" borderId="0" xfId="2" applyNumberFormat="1" applyFont="1" applyAlignment="1">
      <alignment horizontal="center"/>
    </xf>
    <xf numFmtId="43" fontId="5" fillId="0" borderId="0" xfId="2" applyNumberFormat="1" applyFont="1" applyAlignment="1">
      <alignment horizontal="center" shrinkToFit="1"/>
    </xf>
    <xf numFmtId="166" fontId="5" fillId="0" borderId="0" xfId="2" applyNumberFormat="1" applyFont="1" applyAlignment="1">
      <alignment horizontal="center" shrinkToFit="1"/>
    </xf>
    <xf numFmtId="167" fontId="5" fillId="0" borderId="0" xfId="3" applyNumberFormat="1" applyFont="1" applyFill="1" applyAlignment="1">
      <alignment shrinkToFit="1"/>
    </xf>
    <xf numFmtId="43" fontId="5" fillId="0" borderId="0" xfId="2" applyNumberFormat="1" applyFont="1" applyAlignment="1">
      <alignment horizontal="right" shrinkToFit="1"/>
    </xf>
    <xf numFmtId="168" fontId="5" fillId="0" borderId="0" xfId="2" applyNumberFormat="1" applyFont="1" applyAlignment="1">
      <alignment horizontal="right" shrinkToFit="1"/>
    </xf>
    <xf numFmtId="0" fontId="5" fillId="0" borderId="0" xfId="2" quotePrefix="1" applyNumberFormat="1" applyFont="1" applyAlignment="1">
      <alignment horizontal="center"/>
    </xf>
    <xf numFmtId="168" fontId="5" fillId="0" borderId="0" xfId="2" applyNumberFormat="1" applyFont="1" applyAlignment="1">
      <alignment horizontal="center" shrinkToFit="1"/>
    </xf>
    <xf numFmtId="166" fontId="5" fillId="0" borderId="0" xfId="2" applyNumberFormat="1" applyFont="1" applyAlignment="1">
      <alignment shrinkToFit="1"/>
    </xf>
    <xf numFmtId="169" fontId="5" fillId="0" borderId="0" xfId="2" applyNumberFormat="1" applyFont="1" applyAlignment="1">
      <alignment horizontal="center" shrinkToFit="1"/>
    </xf>
    <xf numFmtId="167" fontId="5" fillId="0" borderId="0" xfId="3" applyNumberFormat="1" applyFont="1" applyFill="1"/>
    <xf numFmtId="0" fontId="5" fillId="0" borderId="0" xfId="2" applyNumberFormat="1" applyFont="1" applyAlignment="1">
      <alignment horizontal="left"/>
    </xf>
    <xf numFmtId="168" fontId="5" fillId="0" borderId="2" xfId="4" applyNumberFormat="1" applyFont="1" applyFill="1" applyBorder="1" applyAlignment="1">
      <alignment horizontal="right" shrinkToFit="1"/>
    </xf>
    <xf numFmtId="168" fontId="5" fillId="0" borderId="0" xfId="2" applyNumberFormat="1" applyFont="1" applyAlignment="1">
      <alignment horizontal="left" shrinkToFit="1"/>
    </xf>
    <xf numFmtId="166" fontId="5" fillId="0" borderId="0" xfId="2" applyNumberFormat="1" applyFont="1"/>
    <xf numFmtId="168" fontId="5" fillId="0" borderId="0" xfId="4" applyNumberFormat="1" applyFont="1" applyFill="1" applyAlignment="1">
      <alignment horizontal="center" shrinkToFit="1"/>
    </xf>
    <xf numFmtId="43" fontId="5" fillId="0" borderId="0" xfId="4" applyFont="1" applyFill="1" applyAlignment="1">
      <alignment horizontal="right" shrinkToFit="1"/>
    </xf>
    <xf numFmtId="170" fontId="5" fillId="0" borderId="0" xfId="2" applyNumberFormat="1" applyFont="1" applyAlignment="1">
      <alignment horizontal="center" shrinkToFit="1"/>
    </xf>
    <xf numFmtId="166" fontId="5" fillId="0" borderId="0" xfId="5" applyNumberFormat="1" applyFont="1"/>
    <xf numFmtId="168" fontId="5" fillId="0" borderId="1" xfId="2" applyNumberFormat="1" applyFont="1" applyBorder="1" applyAlignment="1">
      <alignment horizontal="center" shrinkToFit="1"/>
    </xf>
    <xf numFmtId="166" fontId="6" fillId="0" borderId="0" xfId="2" applyNumberFormat="1" applyFont="1" applyAlignment="1">
      <alignment horizontal="left"/>
    </xf>
    <xf numFmtId="0" fontId="6" fillId="0" borderId="0" xfId="2" applyNumberFormat="1" applyFont="1" applyAlignment="1">
      <alignment horizontal="left"/>
    </xf>
    <xf numFmtId="166" fontId="5" fillId="0" borderId="0" xfId="2" applyNumberFormat="1" applyFont="1" applyAlignment="1">
      <alignment horizontal="left" shrinkToFit="1"/>
    </xf>
    <xf numFmtId="168" fontId="6" fillId="0" borderId="3" xfId="2" applyNumberFormat="1" applyFont="1" applyBorder="1" applyAlignment="1">
      <alignment horizontal="right" shrinkToFit="1"/>
    </xf>
    <xf numFmtId="166" fontId="6" fillId="0" borderId="0" xfId="2" applyNumberFormat="1" applyFont="1" applyAlignment="1">
      <alignment horizontal="left" shrinkToFit="1"/>
    </xf>
    <xf numFmtId="43" fontId="6" fillId="0" borderId="0" xfId="2" applyNumberFormat="1" applyFont="1" applyAlignment="1">
      <alignment horizontal="left" shrinkToFit="1"/>
    </xf>
    <xf numFmtId="168" fontId="6" fillId="0" borderId="0" xfId="2" applyNumberFormat="1" applyFont="1" applyAlignment="1">
      <alignment horizontal="right" shrinkToFit="1"/>
    </xf>
    <xf numFmtId="43" fontId="5" fillId="0" borderId="0" xfId="2" applyNumberFormat="1" applyFont="1" applyAlignment="1">
      <alignment horizontal="left" shrinkToFit="1"/>
    </xf>
    <xf numFmtId="166" fontId="6" fillId="0" borderId="1" xfId="2" applyNumberFormat="1" applyFont="1" applyBorder="1"/>
    <xf numFmtId="166" fontId="6" fillId="0" borderId="1" xfId="2" applyNumberFormat="1" applyFont="1" applyBorder="1" applyAlignment="1">
      <alignment horizontal="left"/>
    </xf>
    <xf numFmtId="166" fontId="6" fillId="0" borderId="1" xfId="2" applyNumberFormat="1" applyFont="1" applyBorder="1" applyAlignment="1">
      <alignment horizontal="centerContinuous"/>
    </xf>
    <xf numFmtId="167" fontId="6" fillId="0" borderId="0" xfId="3" applyNumberFormat="1" applyFont="1" applyFill="1" applyBorder="1"/>
    <xf numFmtId="167" fontId="6" fillId="0" borderId="0" xfId="3" applyNumberFormat="1" applyFont="1" applyFill="1"/>
    <xf numFmtId="166" fontId="6" fillId="0" borderId="0" xfId="2" applyNumberFormat="1" applyFont="1"/>
    <xf numFmtId="166" fontId="6" fillId="0" borderId="0" xfId="2" applyNumberFormat="1" applyFont="1" applyAlignment="1">
      <alignment horizontal="centerContinuous"/>
    </xf>
    <xf numFmtId="0" fontId="6" fillId="0" borderId="0" xfId="2" quotePrefix="1" applyNumberFormat="1" applyFont="1" applyAlignment="1">
      <alignment horizontal="center"/>
    </xf>
    <xf numFmtId="164" fontId="5" fillId="0" borderId="0" xfId="6" applyFont="1" applyFill="1" applyAlignment="1">
      <alignment horizontal="left"/>
    </xf>
    <xf numFmtId="0" fontId="5" fillId="0" borderId="0" xfId="4" quotePrefix="1" applyNumberFormat="1" applyFont="1" applyFill="1" applyBorder="1" applyAlignment="1">
      <alignment horizontal="center" shrinkToFit="1"/>
    </xf>
    <xf numFmtId="0" fontId="10" fillId="0" borderId="0" xfId="4" quotePrefix="1" applyNumberFormat="1" applyFont="1" applyFill="1" applyBorder="1" applyAlignment="1">
      <alignment horizontal="center" shrinkToFit="1"/>
    </xf>
    <xf numFmtId="0" fontId="5" fillId="0" borderId="0" xfId="2" quotePrefix="1" applyNumberFormat="1" applyFont="1" applyAlignment="1">
      <alignment horizontal="center" shrinkToFit="1"/>
    </xf>
    <xf numFmtId="0" fontId="10" fillId="0" borderId="0" xfId="2" quotePrefix="1" applyNumberFormat="1" applyFont="1" applyAlignment="1">
      <alignment horizontal="center" shrinkToFit="1"/>
    </xf>
    <xf numFmtId="43" fontId="5" fillId="0" borderId="0" xfId="6" applyNumberFormat="1" applyFont="1" applyFill="1" applyBorder="1" applyAlignment="1">
      <alignment horizontal="left" shrinkToFit="1"/>
    </xf>
    <xf numFmtId="168" fontId="5" fillId="0" borderId="0" xfId="6" applyNumberFormat="1" applyFont="1" applyFill="1" applyBorder="1" applyAlignment="1">
      <alignment horizontal="left" shrinkToFit="1"/>
    </xf>
    <xf numFmtId="166" fontId="5" fillId="0" borderId="0" xfId="2" applyNumberFormat="1" applyFont="1" applyAlignment="1">
      <alignment horizontal="left" indent="1"/>
    </xf>
    <xf numFmtId="168" fontId="5" fillId="0" borderId="0" xfId="6" applyNumberFormat="1" applyFont="1" applyFill="1" applyAlignment="1">
      <alignment horizontal="left" shrinkToFit="1"/>
    </xf>
    <xf numFmtId="164" fontId="5" fillId="0" borderId="0" xfId="6" applyFont="1" applyFill="1"/>
    <xf numFmtId="166" fontId="5" fillId="0" borderId="0" xfId="6" applyNumberFormat="1" applyFont="1" applyFill="1" applyAlignment="1">
      <alignment horizontal="center"/>
    </xf>
    <xf numFmtId="168" fontId="5" fillId="0" borderId="0" xfId="6" applyNumberFormat="1" applyFont="1" applyFill="1" applyBorder="1" applyAlignment="1">
      <alignment shrinkToFit="1"/>
    </xf>
    <xf numFmtId="168" fontId="5" fillId="0" borderId="0" xfId="6" applyNumberFormat="1" applyFont="1" applyFill="1" applyBorder="1" applyAlignment="1">
      <alignment horizontal="center" shrinkToFit="1"/>
    </xf>
    <xf numFmtId="164" fontId="6" fillId="0" borderId="0" xfId="6" applyFont="1" applyFill="1" applyAlignment="1">
      <alignment horizontal="left"/>
    </xf>
    <xf numFmtId="0" fontId="6" fillId="0" borderId="0" xfId="2" applyNumberFormat="1" applyFont="1" applyAlignment="1">
      <alignment horizontal="center"/>
    </xf>
    <xf numFmtId="166" fontId="6" fillId="0" borderId="0" xfId="6" applyNumberFormat="1" applyFont="1" applyFill="1" applyAlignment="1">
      <alignment horizontal="center"/>
    </xf>
    <xf numFmtId="168" fontId="5" fillId="0" borderId="2" xfId="2" applyNumberFormat="1" applyFont="1" applyBorder="1" applyAlignment="1">
      <alignment horizontal="right" shrinkToFit="1"/>
    </xf>
    <xf numFmtId="168" fontId="5" fillId="0" borderId="0" xfId="6" applyNumberFormat="1" applyFont="1" applyFill="1" applyAlignment="1">
      <alignment horizontal="center" shrinkToFit="1"/>
    </xf>
    <xf numFmtId="43" fontId="6" fillId="0" borderId="0" xfId="6" applyNumberFormat="1" applyFont="1" applyFill="1" applyAlignment="1">
      <alignment horizontal="center" shrinkToFit="1"/>
    </xf>
    <xf numFmtId="43" fontId="6" fillId="0" borderId="0" xfId="2" applyNumberFormat="1" applyFont="1" applyAlignment="1">
      <alignment horizontal="right" shrinkToFit="1"/>
    </xf>
    <xf numFmtId="43" fontId="5" fillId="0" borderId="0" xfId="6" applyNumberFormat="1" applyFont="1" applyFill="1" applyAlignment="1">
      <alignment horizontal="center" shrinkToFit="1"/>
    </xf>
    <xf numFmtId="168" fontId="5" fillId="0" borderId="2" xfId="6" applyNumberFormat="1" applyFont="1" applyFill="1" applyBorder="1" applyAlignment="1">
      <alignment shrinkToFit="1"/>
    </xf>
    <xf numFmtId="168" fontId="6" fillId="0" borderId="2" xfId="4" applyNumberFormat="1" applyFont="1" applyFill="1" applyBorder="1" applyAlignment="1">
      <alignment shrinkToFit="1"/>
    </xf>
    <xf numFmtId="168" fontId="5" fillId="0" borderId="0" xfId="2" applyNumberFormat="1" applyFont="1" applyAlignment="1">
      <alignment shrinkToFit="1"/>
    </xf>
    <xf numFmtId="43" fontId="5" fillId="0" borderId="0" xfId="6" applyNumberFormat="1" applyFont="1" applyFill="1" applyAlignment="1">
      <alignment shrinkToFit="1"/>
    </xf>
    <xf numFmtId="0" fontId="5" fillId="0" borderId="0" xfId="2" applyNumberFormat="1" applyFont="1"/>
    <xf numFmtId="168" fontId="5" fillId="0" borderId="4" xfId="2" applyNumberFormat="1" applyFont="1" applyBorder="1" applyAlignment="1">
      <alignment horizontal="right" shrinkToFit="1"/>
    </xf>
    <xf numFmtId="43" fontId="6" fillId="0" borderId="0" xfId="2" applyNumberFormat="1" applyFont="1" applyAlignment="1">
      <alignment horizontal="center" shrinkToFit="1"/>
    </xf>
    <xf numFmtId="167" fontId="5" fillId="0" borderId="0" xfId="3" applyNumberFormat="1" applyFont="1" applyFill="1" applyBorder="1" applyAlignment="1">
      <alignment shrinkToFit="1"/>
    </xf>
    <xf numFmtId="167" fontId="6" fillId="0" borderId="0" xfId="3" applyNumberFormat="1" applyFont="1" applyFill="1" applyAlignment="1">
      <alignment shrinkToFit="1"/>
    </xf>
    <xf numFmtId="168" fontId="6" fillId="0" borderId="0" xfId="2" applyNumberFormat="1" applyFont="1" applyAlignment="1">
      <alignment shrinkToFit="1"/>
    </xf>
    <xf numFmtId="168" fontId="6" fillId="0" borderId="3" xfId="2" applyNumberFormat="1" applyFont="1" applyBorder="1" applyAlignment="1">
      <alignment shrinkToFit="1"/>
    </xf>
    <xf numFmtId="43" fontId="5" fillId="0" borderId="0" xfId="4" applyFont="1" applyFill="1" applyAlignment="1">
      <alignment shrinkToFit="1"/>
    </xf>
    <xf numFmtId="168" fontId="5" fillId="0" borderId="0" xfId="4" applyNumberFormat="1" applyFont="1" applyFill="1" applyAlignment="1">
      <alignment shrinkToFit="1"/>
    </xf>
    <xf numFmtId="166" fontId="12" fillId="0" borderId="0" xfId="2" applyNumberFormat="1" applyFont="1"/>
    <xf numFmtId="40" fontId="5" fillId="0" borderId="0" xfId="2" applyNumberFormat="1" applyFont="1" applyAlignment="1">
      <alignment shrinkToFit="1"/>
    </xf>
    <xf numFmtId="49" fontId="4" fillId="0" borderId="0" xfId="2" applyNumberFormat="1" applyFont="1"/>
    <xf numFmtId="49" fontId="5" fillId="0" borderId="0" xfId="3" applyNumberFormat="1" applyFont="1" applyFill="1"/>
    <xf numFmtId="164" fontId="6" fillId="0" borderId="1" xfId="6" applyFont="1" applyFill="1" applyBorder="1" applyAlignment="1">
      <alignment horizontal="center" shrinkToFit="1"/>
    </xf>
    <xf numFmtId="49" fontId="6" fillId="0" borderId="0" xfId="3" applyNumberFormat="1" applyFont="1" applyFill="1"/>
    <xf numFmtId="164" fontId="6" fillId="0" borderId="0" xfId="6" applyFont="1" applyFill="1" applyBorder="1" applyAlignment="1">
      <alignment horizontal="center" shrinkToFit="1"/>
    </xf>
    <xf numFmtId="164" fontId="6" fillId="0" borderId="0" xfId="6" applyFont="1" applyFill="1" applyBorder="1" applyAlignment="1">
      <alignment horizontal="right" shrinkToFit="1"/>
    </xf>
    <xf numFmtId="49" fontId="6" fillId="0" borderId="0" xfId="3" applyNumberFormat="1" applyFont="1" applyFill="1" applyBorder="1"/>
    <xf numFmtId="166" fontId="6" fillId="0" borderId="0" xfId="2" quotePrefix="1" applyNumberFormat="1" applyFont="1" applyAlignment="1">
      <alignment horizontal="center"/>
    </xf>
    <xf numFmtId="166" fontId="6" fillId="0" borderId="0" xfId="2" applyNumberFormat="1" applyFont="1" applyAlignment="1">
      <alignment shrinkToFit="1"/>
    </xf>
    <xf numFmtId="166" fontId="6" fillId="0" borderId="0" xfId="2" quotePrefix="1" applyNumberFormat="1" applyFont="1" applyAlignment="1">
      <alignment horizontal="center" shrinkToFit="1"/>
    </xf>
    <xf numFmtId="166" fontId="13" fillId="0" borderId="0" xfId="2" applyNumberFormat="1" applyFont="1" applyAlignment="1">
      <alignment horizontal="center" shrinkToFit="1"/>
    </xf>
    <xf numFmtId="171" fontId="5" fillId="0" borderId="0" xfId="2" applyNumberFormat="1" applyFont="1" applyAlignment="1">
      <alignment shrinkToFit="1"/>
    </xf>
    <xf numFmtId="49" fontId="5" fillId="0" borderId="0" xfId="7" applyNumberFormat="1" applyFont="1"/>
    <xf numFmtId="165" fontId="5" fillId="0" borderId="0" xfId="7" applyFont="1"/>
    <xf numFmtId="168" fontId="6" fillId="0" borderId="2" xfId="2" applyNumberFormat="1" applyFont="1" applyBorder="1" applyAlignment="1">
      <alignment horizontal="center" shrinkToFit="1"/>
    </xf>
    <xf numFmtId="168" fontId="6" fillId="0" borderId="0" xfId="2" applyNumberFormat="1" applyFont="1" applyAlignment="1">
      <alignment horizontal="center" shrinkToFit="1"/>
    </xf>
    <xf numFmtId="49" fontId="5" fillId="0" borderId="0" xfId="3" applyNumberFormat="1" applyFont="1" applyFill="1" applyBorder="1"/>
    <xf numFmtId="168" fontId="6" fillId="0" borderId="4" xfId="2" applyNumberFormat="1" applyFont="1" applyBorder="1" applyAlignment="1">
      <alignment horizontal="center" shrinkToFit="1"/>
    </xf>
    <xf numFmtId="166" fontId="6" fillId="0" borderId="0" xfId="2" applyNumberFormat="1" applyFont="1" applyAlignment="1">
      <alignment horizontal="center" shrinkToFit="1"/>
    </xf>
    <xf numFmtId="168" fontId="5" fillId="0" borderId="0" xfId="4" applyNumberFormat="1" applyFont="1" applyFill="1" applyBorder="1" applyAlignment="1">
      <alignment shrinkToFit="1"/>
    </xf>
    <xf numFmtId="168" fontId="5" fillId="0" borderId="3" xfId="2" applyNumberFormat="1" applyFont="1" applyBorder="1" applyAlignment="1">
      <alignment shrinkToFit="1"/>
    </xf>
    <xf numFmtId="164" fontId="5" fillId="0" borderId="0" xfId="1" applyFont="1" applyFill="1"/>
    <xf numFmtId="172" fontId="5" fillId="0" borderId="4" xfId="2" applyNumberFormat="1" applyFont="1" applyBorder="1" applyAlignment="1">
      <alignment horizontal="center" shrinkToFit="1"/>
    </xf>
    <xf numFmtId="167" fontId="5" fillId="0" borderId="4" xfId="6" applyNumberFormat="1" applyFont="1" applyFill="1" applyBorder="1" applyAlignment="1">
      <alignment horizontal="center" shrinkToFit="1"/>
    </xf>
    <xf numFmtId="167" fontId="5" fillId="0" borderId="0" xfId="6" applyNumberFormat="1" applyFont="1" applyFill="1" applyBorder="1" applyAlignment="1">
      <alignment horizontal="center" shrinkToFit="1"/>
    </xf>
    <xf numFmtId="167" fontId="5" fillId="0" borderId="0" xfId="6" applyNumberFormat="1" applyFont="1" applyFill="1" applyAlignment="1">
      <alignment horizontal="center" shrinkToFit="1"/>
    </xf>
    <xf numFmtId="166" fontId="3" fillId="0" borderId="0" xfId="2" applyNumberFormat="1"/>
    <xf numFmtId="166" fontId="3" fillId="0" borderId="0" xfId="2" applyNumberFormat="1" applyAlignment="1">
      <alignment shrinkToFit="1"/>
    </xf>
    <xf numFmtId="167" fontId="12" fillId="0" borderId="0" xfId="8" applyNumberFormat="1" applyFont="1" applyFill="1"/>
    <xf numFmtId="167" fontId="6" fillId="0" borderId="0" xfId="8" applyNumberFormat="1" applyFont="1" applyFill="1"/>
    <xf numFmtId="167" fontId="6" fillId="0" borderId="0" xfId="6" applyNumberFormat="1" applyFont="1" applyFill="1" applyBorder="1" applyAlignment="1">
      <alignment horizontal="center" shrinkToFit="1"/>
    </xf>
    <xf numFmtId="49" fontId="6" fillId="0" borderId="0" xfId="2" applyNumberFormat="1" applyFont="1" applyAlignment="1">
      <alignment horizontal="center" shrinkToFit="1"/>
    </xf>
    <xf numFmtId="43" fontId="6" fillId="0" borderId="0" xfId="2" applyNumberFormat="1" applyFont="1" applyAlignment="1">
      <alignment horizontal="center" vertical="top" shrinkToFit="1"/>
    </xf>
    <xf numFmtId="173" fontId="5" fillId="0" borderId="0" xfId="6" applyNumberFormat="1" applyFont="1" applyFill="1" applyBorder="1" applyAlignment="1">
      <alignment horizontal="right" vertical="center" shrinkToFit="1"/>
    </xf>
    <xf numFmtId="174" fontId="5" fillId="0" borderId="0" xfId="6" applyNumberFormat="1" applyFont="1" applyFill="1" applyBorder="1" applyAlignment="1">
      <alignment horizontal="center" shrinkToFit="1"/>
    </xf>
    <xf numFmtId="37" fontId="5" fillId="0" borderId="0" xfId="6" applyNumberFormat="1" applyFont="1" applyFill="1" applyBorder="1" applyAlignment="1">
      <alignment horizontal="right" shrinkToFit="1"/>
    </xf>
    <xf numFmtId="37" fontId="5" fillId="0" borderId="0" xfId="6" applyNumberFormat="1" applyFont="1" applyFill="1" applyBorder="1" applyAlignment="1">
      <alignment shrinkToFit="1"/>
    </xf>
    <xf numFmtId="173" fontId="5" fillId="0" borderId="0" xfId="6" applyNumberFormat="1" applyFont="1" applyFill="1" applyBorder="1" applyAlignment="1">
      <alignment horizontal="center" shrinkToFit="1"/>
    </xf>
    <xf numFmtId="168" fontId="5" fillId="0" borderId="0" xfId="2" applyNumberFormat="1" applyFont="1" applyAlignment="1">
      <alignment horizontal="center" vertical="top" shrinkToFit="1"/>
    </xf>
    <xf numFmtId="167" fontId="5" fillId="0" borderId="0" xfId="8" applyNumberFormat="1" applyFont="1" applyFill="1"/>
    <xf numFmtId="43" fontId="5" fillId="0" borderId="0" xfId="4" applyFont="1" applyFill="1" applyBorder="1" applyAlignment="1">
      <alignment horizontal="center" shrinkToFit="1"/>
    </xf>
    <xf numFmtId="37" fontId="5" fillId="0" borderId="0" xfId="4" applyNumberFormat="1" applyFont="1" applyFill="1" applyBorder="1" applyAlignment="1">
      <alignment horizontal="right" shrinkToFit="1"/>
    </xf>
    <xf numFmtId="167" fontId="5" fillId="0" borderId="0" xfId="8" applyNumberFormat="1" applyFont="1" applyFill="1" applyBorder="1"/>
    <xf numFmtId="168" fontId="5" fillId="0" borderId="0" xfId="4" applyNumberFormat="1" applyFont="1" applyFill="1" applyBorder="1" applyAlignment="1">
      <alignment horizontal="right" shrinkToFit="1"/>
    </xf>
    <xf numFmtId="168" fontId="5" fillId="0" borderId="0" xfId="6" applyNumberFormat="1" applyFont="1" applyFill="1" applyBorder="1"/>
    <xf numFmtId="173" fontId="5" fillId="0" borderId="0" xfId="6" applyNumberFormat="1" applyFont="1" applyFill="1" applyBorder="1" applyAlignment="1">
      <alignment shrinkToFit="1"/>
    </xf>
    <xf numFmtId="166" fontId="5" fillId="0" borderId="0" xfId="2" quotePrefix="1" applyNumberFormat="1" applyFont="1" applyAlignment="1">
      <alignment horizontal="center"/>
    </xf>
    <xf numFmtId="174" fontId="5" fillId="0" borderId="1" xfId="6" applyNumberFormat="1" applyFont="1" applyFill="1" applyBorder="1" applyAlignment="1">
      <alignment horizontal="center" shrinkToFit="1"/>
    </xf>
    <xf numFmtId="168" fontId="5" fillId="0" borderId="3" xfId="6" applyNumberFormat="1" applyFont="1" applyFill="1" applyBorder="1" applyAlignment="1">
      <alignment shrinkToFit="1"/>
    </xf>
    <xf numFmtId="43" fontId="5" fillId="0" borderId="0" xfId="4" applyFont="1" applyFill="1" applyBorder="1"/>
    <xf numFmtId="168" fontId="5" fillId="0" borderId="0" xfId="4" applyNumberFormat="1" applyFont="1" applyFill="1" applyBorder="1" applyAlignment="1">
      <alignment horizontal="center" shrinkToFit="1"/>
    </xf>
    <xf numFmtId="175" fontId="5" fillId="0" borderId="0" xfId="6" applyNumberFormat="1" applyFont="1" applyFill="1" applyBorder="1" applyAlignment="1">
      <alignment horizontal="center" shrinkToFit="1"/>
    </xf>
    <xf numFmtId="167" fontId="12" fillId="0" borderId="0" xfId="3" applyNumberFormat="1" applyFont="1" applyFill="1"/>
    <xf numFmtId="0" fontId="2" fillId="0" borderId="0" xfId="10"/>
    <xf numFmtId="167" fontId="5" fillId="0" borderId="1" xfId="3" applyNumberFormat="1" applyFont="1" applyFill="1" applyBorder="1"/>
    <xf numFmtId="167" fontId="6" fillId="0" borderId="0" xfId="3" applyNumberFormat="1" applyFont="1" applyFill="1" applyBorder="1" applyAlignment="1">
      <alignment horizontal="center"/>
    </xf>
    <xf numFmtId="167" fontId="6" fillId="0" borderId="0" xfId="4" quotePrefix="1" applyNumberFormat="1" applyFont="1" applyFill="1" applyBorder="1" applyAlignment="1">
      <alignment horizontal="center"/>
    </xf>
    <xf numFmtId="167" fontId="6" fillId="0" borderId="0" xfId="4" applyNumberFormat="1" applyFont="1" applyFill="1" applyBorder="1"/>
    <xf numFmtId="0" fontId="5" fillId="0" borderId="0" xfId="3" applyNumberFormat="1" applyFont="1" applyFill="1"/>
    <xf numFmtId="165" fontId="5" fillId="0" borderId="0" xfId="7" quotePrefix="1" applyFont="1" applyAlignment="1">
      <alignment horizontal="center"/>
    </xf>
    <xf numFmtId="165" fontId="5" fillId="0" borderId="0" xfId="7" applyFont="1" applyAlignment="1">
      <alignment horizontal="center"/>
    </xf>
    <xf numFmtId="164" fontId="5" fillId="0" borderId="0" xfId="11" quotePrefix="1" applyFont="1" applyFill="1" applyBorder="1" applyAlignment="1">
      <alignment horizontal="center"/>
    </xf>
    <xf numFmtId="168" fontId="5" fillId="0" borderId="0" xfId="2" applyNumberFormat="1" applyFont="1" applyAlignment="1">
      <alignment horizontal="left"/>
    </xf>
    <xf numFmtId="168" fontId="5" fillId="0" borderId="0" xfId="3" applyNumberFormat="1" applyFont="1" applyFill="1"/>
    <xf numFmtId="168" fontId="5" fillId="0" borderId="0" xfId="4" applyNumberFormat="1" applyFont="1" applyFill="1" applyBorder="1"/>
    <xf numFmtId="168" fontId="5" fillId="0" borderId="0" xfId="3" applyNumberFormat="1" applyFont="1" applyFill="1" applyBorder="1"/>
    <xf numFmtId="168" fontId="5" fillId="0" borderId="0" xfId="2" applyNumberFormat="1" applyFont="1" applyAlignment="1">
      <alignment horizontal="left" indent="1"/>
    </xf>
    <xf numFmtId="168" fontId="5" fillId="0" borderId="0" xfId="4" applyNumberFormat="1" applyFont="1" applyFill="1"/>
    <xf numFmtId="168" fontId="5" fillId="0" borderId="0" xfId="2" applyNumberFormat="1" applyFont="1"/>
    <xf numFmtId="168" fontId="5" fillId="0" borderId="0" xfId="4" applyNumberFormat="1" applyFont="1" applyFill="1" applyBorder="1" applyAlignment="1">
      <alignment horizontal="center"/>
    </xf>
    <xf numFmtId="168" fontId="5" fillId="0" borderId="1" xfId="4" applyNumberFormat="1" applyFont="1" applyFill="1" applyBorder="1"/>
    <xf numFmtId="168" fontId="5" fillId="0" borderId="0" xfId="4" applyNumberFormat="1" applyFont="1" applyFill="1" applyAlignment="1">
      <alignment horizontal="center"/>
    </xf>
    <xf numFmtId="168" fontId="5" fillId="0" borderId="5" xfId="4" applyNumberFormat="1" applyFont="1" applyFill="1" applyBorder="1"/>
    <xf numFmtId="168" fontId="6" fillId="0" borderId="0" xfId="3" applyNumberFormat="1" applyFont="1" applyFill="1"/>
    <xf numFmtId="168" fontId="6" fillId="0" borderId="0" xfId="2" applyNumberFormat="1" applyFont="1"/>
    <xf numFmtId="168" fontId="6" fillId="0" borderId="2" xfId="4" applyNumberFormat="1" applyFont="1" applyFill="1" applyBorder="1"/>
    <xf numFmtId="168" fontId="6" fillId="0" borderId="0" xfId="3" applyNumberFormat="1" applyFont="1" applyFill="1" applyBorder="1"/>
    <xf numFmtId="168" fontId="6" fillId="0" borderId="0" xfId="4" applyNumberFormat="1" applyFont="1" applyFill="1" applyBorder="1"/>
    <xf numFmtId="168" fontId="5" fillId="0" borderId="1" xfId="3" applyNumberFormat="1" applyFont="1" applyFill="1" applyBorder="1"/>
    <xf numFmtId="168" fontId="5" fillId="0" borderId="0" xfId="3" applyNumberFormat="1" applyFont="1" applyFill="1" applyBorder="1" applyAlignment="1">
      <alignment horizontal="center"/>
    </xf>
    <xf numFmtId="168" fontId="6" fillId="0" borderId="3" xfId="4" applyNumberFormat="1" applyFont="1" applyFill="1" applyBorder="1"/>
    <xf numFmtId="168" fontId="6" fillId="0" borderId="5" xfId="2" applyNumberFormat="1" applyFont="1" applyBorder="1" applyAlignment="1">
      <alignment horizontal="center" shrinkToFit="1"/>
    </xf>
    <xf numFmtId="164" fontId="5" fillId="0" borderId="0" xfId="1" applyFont="1" applyFill="1" applyAlignment="1">
      <alignment shrinkToFit="1"/>
    </xf>
    <xf numFmtId="164" fontId="5" fillId="0" borderId="0" xfId="1" applyFont="1" applyFill="1" applyBorder="1" applyAlignment="1">
      <alignment shrinkToFit="1"/>
    </xf>
    <xf numFmtId="167" fontId="16" fillId="0" borderId="0" xfId="3" applyNumberFormat="1" applyFont="1" applyFill="1" applyBorder="1"/>
    <xf numFmtId="166" fontId="17" fillId="0" borderId="0" xfId="2" applyNumberFormat="1" applyFont="1" applyAlignment="1">
      <alignment horizontal="right" shrinkToFit="1"/>
    </xf>
    <xf numFmtId="167" fontId="16" fillId="0" borderId="0" xfId="3" applyNumberFormat="1" applyFont="1" applyFill="1" applyBorder="1" applyAlignment="1">
      <alignment horizontal="center"/>
    </xf>
    <xf numFmtId="0" fontId="17" fillId="0" borderId="0" xfId="4" quotePrefix="1" applyNumberFormat="1" applyFont="1" applyFill="1" applyBorder="1" applyAlignment="1">
      <alignment horizontal="center" shrinkToFit="1"/>
    </xf>
    <xf numFmtId="0" fontId="17" fillId="0" borderId="0" xfId="2" quotePrefix="1" applyNumberFormat="1" applyFont="1" applyAlignment="1">
      <alignment horizontal="center" shrinkToFit="1"/>
    </xf>
    <xf numFmtId="166" fontId="16" fillId="0" borderId="0" xfId="2" applyNumberFormat="1" applyFont="1"/>
    <xf numFmtId="168" fontId="16" fillId="0" borderId="0" xfId="2" applyNumberFormat="1" applyFont="1" applyAlignment="1">
      <alignment horizontal="right" shrinkToFit="1"/>
    </xf>
    <xf numFmtId="168" fontId="17" fillId="0" borderId="0" xfId="2" applyNumberFormat="1" applyFont="1" applyAlignment="1">
      <alignment horizontal="right" shrinkToFit="1"/>
    </xf>
    <xf numFmtId="167" fontId="17" fillId="0" borderId="0" xfId="3" applyNumberFormat="1" applyFont="1" applyFill="1" applyBorder="1"/>
    <xf numFmtId="0" fontId="16" fillId="0" borderId="0" xfId="4" quotePrefix="1" applyNumberFormat="1" applyFont="1" applyFill="1" applyBorder="1" applyAlignment="1">
      <alignment horizontal="center" shrinkToFit="1"/>
    </xf>
    <xf numFmtId="0" fontId="16" fillId="0" borderId="0" xfId="2" quotePrefix="1" applyNumberFormat="1" applyFont="1" applyAlignment="1">
      <alignment horizontal="center" shrinkToFit="1"/>
    </xf>
    <xf numFmtId="43" fontId="16" fillId="0" borderId="0" xfId="6" applyNumberFormat="1" applyFont="1" applyFill="1" applyBorder="1" applyAlignment="1">
      <alignment horizontal="left" shrinkToFit="1"/>
    </xf>
    <xf numFmtId="43" fontId="16" fillId="0" borderId="0" xfId="2" applyNumberFormat="1" applyFont="1" applyAlignment="1">
      <alignment horizontal="right" shrinkToFit="1"/>
    </xf>
    <xf numFmtId="43" fontId="16" fillId="0" borderId="0" xfId="2" applyNumberFormat="1" applyFont="1" applyAlignment="1">
      <alignment horizontal="center" shrinkToFit="1"/>
    </xf>
    <xf numFmtId="168" fontId="16" fillId="0" borderId="0" xfId="2" applyNumberFormat="1" applyFont="1" applyAlignment="1">
      <alignment horizontal="center" shrinkToFit="1"/>
    </xf>
    <xf numFmtId="168" fontId="16" fillId="0" borderId="0" xfId="4" applyNumberFormat="1" applyFont="1" applyFill="1" applyBorder="1" applyAlignment="1">
      <alignment horizontal="right" shrinkToFit="1"/>
    </xf>
    <xf numFmtId="166" fontId="16" fillId="0" borderId="0" xfId="2" applyNumberFormat="1" applyFont="1" applyAlignment="1">
      <alignment shrinkToFit="1"/>
    </xf>
    <xf numFmtId="43" fontId="16" fillId="0" borderId="0" xfId="2" applyNumberFormat="1" applyFont="1" applyAlignment="1">
      <alignment horizontal="left" shrinkToFit="1"/>
    </xf>
    <xf numFmtId="168" fontId="16" fillId="0" borderId="0" xfId="6" applyNumberFormat="1" applyFont="1" applyFill="1" applyBorder="1" applyAlignment="1">
      <alignment shrinkToFit="1"/>
    </xf>
    <xf numFmtId="168" fontId="17" fillId="0" borderId="0" xfId="4" applyNumberFormat="1" applyFont="1" applyFill="1" applyBorder="1" applyAlignment="1">
      <alignment shrinkToFit="1"/>
    </xf>
    <xf numFmtId="43" fontId="16" fillId="0" borderId="0" xfId="6" applyNumberFormat="1" applyFont="1" applyFill="1" applyBorder="1" applyAlignment="1">
      <alignment shrinkToFit="1"/>
    </xf>
    <xf numFmtId="43" fontId="16" fillId="0" borderId="0" xfId="6" applyNumberFormat="1" applyFont="1" applyFill="1" applyBorder="1" applyAlignment="1">
      <alignment horizontal="center" shrinkToFit="1"/>
    </xf>
    <xf numFmtId="167" fontId="17" fillId="0" borderId="0" xfId="3" applyNumberFormat="1" applyFont="1" applyFill="1" applyBorder="1" applyAlignment="1">
      <alignment shrinkToFit="1"/>
    </xf>
    <xf numFmtId="168" fontId="17" fillId="0" borderId="0" xfId="2" applyNumberFormat="1" applyFont="1" applyAlignment="1">
      <alignment shrinkToFit="1"/>
    </xf>
    <xf numFmtId="43" fontId="16" fillId="0" borderId="0" xfId="4" applyFont="1" applyFill="1" applyBorder="1" applyAlignment="1">
      <alignment shrinkToFit="1"/>
    </xf>
    <xf numFmtId="168" fontId="16" fillId="0" borderId="0" xfId="4" applyNumberFormat="1" applyFont="1" applyFill="1" applyBorder="1" applyAlignment="1">
      <alignment shrinkToFit="1"/>
    </xf>
    <xf numFmtId="164" fontId="16" fillId="0" borderId="0" xfId="1" applyFont="1" applyFill="1" applyBorder="1" applyAlignment="1">
      <alignment shrinkToFit="1"/>
    </xf>
    <xf numFmtId="164" fontId="21" fillId="0" borderId="0" xfId="1" applyFont="1" applyFill="1" applyAlignment="1">
      <alignment shrinkToFit="1"/>
    </xf>
    <xf numFmtId="49" fontId="6" fillId="0" borderId="0" xfId="2" applyNumberFormat="1" applyFont="1" applyAlignment="1">
      <alignment horizontal="center" vertical="top" shrinkToFit="1"/>
    </xf>
    <xf numFmtId="168" fontId="5" fillId="0" borderId="0" xfId="2" quotePrefix="1" applyNumberFormat="1" applyFont="1" applyAlignment="1">
      <alignment horizontal="center"/>
    </xf>
    <xf numFmtId="167" fontId="6" fillId="0" borderId="2" xfId="6" applyNumberFormat="1" applyFont="1" applyFill="1" applyBorder="1" applyAlignment="1">
      <alignment horizontal="center" shrinkToFit="1"/>
    </xf>
    <xf numFmtId="43" fontId="6" fillId="0" borderId="0" xfId="6" applyNumberFormat="1" applyFont="1" applyFill="1" applyBorder="1" applyAlignment="1">
      <alignment horizontal="center" shrinkToFit="1"/>
    </xf>
    <xf numFmtId="3" fontId="20" fillId="0" borderId="0" xfId="0" applyNumberFormat="1" applyFont="1"/>
    <xf numFmtId="164" fontId="19" fillId="0" borderId="0" xfId="1" applyFont="1" applyFill="1"/>
    <xf numFmtId="49" fontId="6" fillId="0" borderId="0" xfId="2" applyNumberFormat="1" applyFont="1" applyAlignment="1">
      <alignment shrinkToFit="1"/>
    </xf>
    <xf numFmtId="49" fontId="6" fillId="0" borderId="0" xfId="2" applyNumberFormat="1" applyFont="1" applyAlignment="1">
      <alignment horizontal="left"/>
    </xf>
    <xf numFmtId="49" fontId="6" fillId="0" borderId="0" xfId="2" applyNumberFormat="1" applyFont="1" applyAlignment="1">
      <alignment horizontal="center" vertical="center" shrinkToFit="1"/>
    </xf>
    <xf numFmtId="49" fontId="6" fillId="0" borderId="0" xfId="2" applyNumberFormat="1" applyFont="1" applyAlignment="1">
      <alignment horizontal="center"/>
    </xf>
    <xf numFmtId="49" fontId="6" fillId="0" borderId="0" xfId="2" quotePrefix="1" applyNumberFormat="1" applyFont="1" applyAlignment="1">
      <alignment horizontal="center"/>
    </xf>
    <xf numFmtId="37" fontId="5" fillId="0" borderId="0" xfId="2" applyNumberFormat="1" applyFont="1" applyAlignment="1">
      <alignment horizontal="right" shrinkToFit="1"/>
    </xf>
    <xf numFmtId="49" fontId="5" fillId="0" borderId="0" xfId="2" applyNumberFormat="1" applyFont="1" applyAlignment="1">
      <alignment horizontal="left"/>
    </xf>
    <xf numFmtId="49" fontId="5" fillId="0" borderId="0" xfId="2" applyNumberFormat="1" applyFont="1" applyAlignment="1">
      <alignment horizontal="center"/>
    </xf>
    <xf numFmtId="49" fontId="5" fillId="0" borderId="0" xfId="2" quotePrefix="1" applyNumberFormat="1" applyFont="1" applyAlignment="1">
      <alignment horizontal="center"/>
    </xf>
    <xf numFmtId="3" fontId="18" fillId="0" borderId="0" xfId="0" applyNumberFormat="1" applyFont="1" applyAlignment="1">
      <alignment horizontal="left" vertical="center" wrapText="1"/>
    </xf>
    <xf numFmtId="167" fontId="6" fillId="0" borderId="0" xfId="3" applyNumberFormat="1" applyFont="1" applyFill="1" applyBorder="1" applyAlignment="1">
      <alignment horizontal="right"/>
    </xf>
    <xf numFmtId="167" fontId="6" fillId="0" borderId="0" xfId="8" applyNumberFormat="1" applyFont="1" applyFill="1" applyBorder="1" applyAlignment="1">
      <alignment horizontal="right" shrinkToFit="1"/>
    </xf>
    <xf numFmtId="166" fontId="12" fillId="0" borderId="0" xfId="2" applyNumberFormat="1" applyFont="1" applyAlignment="1">
      <alignment vertical="center"/>
    </xf>
    <xf numFmtId="164" fontId="22" fillId="0" borderId="0" xfId="1" applyFont="1" applyFill="1" applyAlignment="1">
      <alignment shrinkToFit="1"/>
    </xf>
    <xf numFmtId="166" fontId="6" fillId="0" borderId="0" xfId="2" applyNumberFormat="1" applyFont="1" applyAlignment="1">
      <alignment horizontal="left" vertical="center"/>
    </xf>
    <xf numFmtId="166" fontId="6" fillId="0" borderId="0" xfId="2" applyNumberFormat="1" applyFont="1" applyAlignment="1">
      <alignment horizontal="left" vertical="top"/>
    </xf>
    <xf numFmtId="166" fontId="5" fillId="0" borderId="0" xfId="2" applyNumberFormat="1" applyFont="1" applyAlignment="1">
      <alignment horizontal="center" vertical="top"/>
    </xf>
    <xf numFmtId="166" fontId="5" fillId="0" borderId="0" xfId="2" quotePrefix="1" applyNumberFormat="1" applyFont="1" applyAlignment="1">
      <alignment horizontal="center" vertical="top"/>
    </xf>
    <xf numFmtId="166" fontId="5" fillId="0" borderId="0" xfId="2" applyNumberFormat="1" applyFont="1" applyAlignment="1">
      <alignment vertical="top"/>
    </xf>
    <xf numFmtId="168" fontId="5" fillId="0" borderId="3" xfId="6" applyNumberFormat="1" applyFont="1" applyFill="1" applyBorder="1" applyAlignment="1">
      <alignment vertical="top" shrinkToFit="1"/>
    </xf>
    <xf numFmtId="168" fontId="5" fillId="0" borderId="0" xfId="6" applyNumberFormat="1" applyFont="1" applyFill="1" applyBorder="1" applyAlignment="1">
      <alignment vertical="top" shrinkToFit="1"/>
    </xf>
    <xf numFmtId="167" fontId="5" fillId="0" borderId="0" xfId="8" applyNumberFormat="1" applyFont="1" applyFill="1" applyBorder="1" applyAlignment="1">
      <alignment vertical="top"/>
    </xf>
    <xf numFmtId="168" fontId="5" fillId="0" borderId="1" xfId="6" applyNumberFormat="1" applyFont="1" applyFill="1" applyBorder="1"/>
    <xf numFmtId="43" fontId="6" fillId="0" borderId="0" xfId="6" applyNumberFormat="1" applyFont="1" applyFill="1" applyBorder="1" applyAlignment="1">
      <alignment shrinkToFit="1"/>
    </xf>
    <xf numFmtId="174" fontId="5" fillId="0" borderId="3" xfId="6" applyNumberFormat="1" applyFont="1" applyFill="1" applyBorder="1" applyAlignment="1">
      <alignment horizontal="center" shrinkToFit="1"/>
    </xf>
    <xf numFmtId="43" fontId="6" fillId="0" borderId="0" xfId="6" applyNumberFormat="1" applyFont="1" applyFill="1" applyBorder="1" applyAlignment="1">
      <alignment horizontal="center" vertical="center" shrinkToFit="1"/>
    </xf>
    <xf numFmtId="10" fontId="5" fillId="0" borderId="0" xfId="13" applyNumberFormat="1" applyFont="1" applyFill="1" applyBorder="1"/>
    <xf numFmtId="167" fontId="5" fillId="0" borderId="0" xfId="1" applyNumberFormat="1" applyFont="1" applyFill="1" applyBorder="1" applyAlignment="1">
      <alignment horizontal="center" shrinkToFit="1"/>
    </xf>
    <xf numFmtId="49" fontId="6" fillId="0" borderId="0" xfId="2" applyNumberFormat="1" applyFont="1" applyAlignment="1">
      <alignment horizontal="center" vertical="top" wrapText="1"/>
    </xf>
    <xf numFmtId="168" fontId="5" fillId="0" borderId="1" xfId="2" applyNumberFormat="1" applyFont="1" applyFill="1" applyBorder="1" applyAlignment="1">
      <alignment horizontal="center" shrinkToFit="1"/>
    </xf>
    <xf numFmtId="49" fontId="6" fillId="0" borderId="0" xfId="2" applyNumberFormat="1" applyFont="1" applyBorder="1" applyAlignment="1">
      <alignment horizontal="center"/>
    </xf>
    <xf numFmtId="49" fontId="6" fillId="0" borderId="0" xfId="2" applyNumberFormat="1" applyFont="1" applyBorder="1" applyAlignment="1">
      <alignment horizontal="center" vertical="top" wrapText="1"/>
    </xf>
    <xf numFmtId="49" fontId="6" fillId="0" borderId="0" xfId="2" applyNumberFormat="1" applyFont="1" applyBorder="1" applyAlignment="1">
      <alignment horizontal="center" shrinkToFit="1"/>
    </xf>
    <xf numFmtId="168" fontId="5" fillId="0" borderId="0" xfId="2" applyNumberFormat="1" applyFont="1" applyBorder="1" applyAlignment="1">
      <alignment horizontal="center" shrinkToFit="1"/>
    </xf>
    <xf numFmtId="166" fontId="5" fillId="0" borderId="0" xfId="2" applyNumberFormat="1" applyFont="1" applyBorder="1" applyAlignment="1">
      <alignment shrinkToFit="1"/>
    </xf>
    <xf numFmtId="168" fontId="5" fillId="0" borderId="0" xfId="4" quotePrefix="1" applyNumberFormat="1" applyFont="1" applyFill="1" applyAlignment="1">
      <alignment horizontal="center"/>
    </xf>
    <xf numFmtId="168" fontId="5" fillId="0" borderId="0" xfId="2" applyNumberFormat="1" applyFont="1" applyFill="1" applyAlignment="1">
      <alignment horizontal="center" shrinkToFit="1"/>
    </xf>
    <xf numFmtId="168" fontId="2" fillId="0" borderId="0" xfId="10" applyNumberFormat="1"/>
    <xf numFmtId="167" fontId="5" fillId="2" borderId="0" xfId="3" applyNumberFormat="1" applyFont="1" applyFill="1"/>
    <xf numFmtId="167" fontId="5" fillId="3" borderId="0" xfId="3" applyNumberFormat="1" applyFont="1" applyFill="1"/>
    <xf numFmtId="167" fontId="5" fillId="4" borderId="0" xfId="3" applyNumberFormat="1" applyFont="1" applyFill="1"/>
    <xf numFmtId="167" fontId="5" fillId="5" borderId="0" xfId="3" applyNumberFormat="1" applyFont="1" applyFill="1"/>
    <xf numFmtId="167" fontId="6" fillId="6" borderId="0" xfId="3" applyNumberFormat="1" applyFont="1" applyFill="1"/>
    <xf numFmtId="168" fontId="6" fillId="0" borderId="0" xfId="2" applyNumberFormat="1" applyFont="1" applyFill="1"/>
    <xf numFmtId="168" fontId="5" fillId="0" borderId="0" xfId="2" applyNumberFormat="1" applyFont="1" applyFill="1"/>
    <xf numFmtId="168" fontId="5" fillId="0" borderId="0" xfId="3" quotePrefix="1" applyNumberFormat="1" applyFont="1" applyFill="1" applyAlignment="1">
      <alignment horizontal="center"/>
    </xf>
    <xf numFmtId="49" fontId="6" fillId="0" borderId="0" xfId="2" applyNumberFormat="1" applyFont="1" applyBorder="1" applyAlignment="1">
      <alignment vertical="top" shrinkToFit="1"/>
    </xf>
    <xf numFmtId="168" fontId="5" fillId="0" borderId="3" xfId="6" applyNumberFormat="1" applyFont="1" applyFill="1" applyBorder="1" applyAlignment="1">
      <alignment horizontal="center" shrinkToFit="1"/>
    </xf>
    <xf numFmtId="168" fontId="5" fillId="0" borderId="5" xfId="6" applyNumberFormat="1" applyFont="1" applyFill="1" applyBorder="1" applyAlignment="1">
      <alignment shrinkToFit="1"/>
    </xf>
    <xf numFmtId="174" fontId="5" fillId="0" borderId="5" xfId="6" applyNumberFormat="1" applyFont="1" applyFill="1" applyBorder="1" applyAlignment="1">
      <alignment horizontal="center" shrinkToFit="1"/>
    </xf>
    <xf numFmtId="168" fontId="5" fillId="0" borderId="0" xfId="4" quotePrefix="1" applyNumberFormat="1" applyFont="1" applyFill="1" applyBorder="1" applyAlignment="1">
      <alignment horizontal="center"/>
    </xf>
    <xf numFmtId="173" fontId="5" fillId="0" borderId="0" xfId="6" applyNumberFormat="1" applyFont="1" applyFill="1" applyBorder="1" applyAlignment="1">
      <alignment horizontal="center" shrinkToFit="1"/>
    </xf>
    <xf numFmtId="168" fontId="5" fillId="0" borderId="0" xfId="4" quotePrefix="1" applyNumberFormat="1" applyFont="1" applyFill="1" applyBorder="1"/>
    <xf numFmtId="166" fontId="5" fillId="0" borderId="0" xfId="2" quotePrefix="1" applyNumberFormat="1" applyFont="1" applyAlignment="1">
      <alignment shrinkToFit="1"/>
    </xf>
    <xf numFmtId="168" fontId="5" fillId="0" borderId="0" xfId="4" quotePrefix="1" applyNumberFormat="1" applyFont="1" applyFill="1" applyAlignment="1">
      <alignment shrinkToFit="1"/>
    </xf>
    <xf numFmtId="166" fontId="6" fillId="0" borderId="0" xfId="2" applyNumberFormat="1" applyFont="1" applyAlignment="1">
      <alignment horizontal="center"/>
    </xf>
    <xf numFmtId="166" fontId="4" fillId="0" borderId="0" xfId="2" applyNumberFormat="1" applyFont="1" applyAlignment="1">
      <alignment horizontal="center"/>
    </xf>
    <xf numFmtId="166" fontId="4" fillId="0" borderId="0" xfId="2" applyNumberFormat="1" applyFont="1" applyAlignment="1">
      <alignment horizontal="center" vertical="center"/>
    </xf>
    <xf numFmtId="166" fontId="6" fillId="0" borderId="1" xfId="2" applyNumberFormat="1" applyFont="1" applyBorder="1" applyAlignment="1">
      <alignment horizontal="right" shrinkToFit="1"/>
    </xf>
    <xf numFmtId="16" fontId="6" fillId="0" borderId="0" xfId="2" quotePrefix="1" applyNumberFormat="1" applyFont="1" applyAlignment="1">
      <alignment horizontal="center" shrinkToFit="1"/>
    </xf>
    <xf numFmtId="16" fontId="6" fillId="0" borderId="0" xfId="2" applyNumberFormat="1" applyFont="1" applyAlignment="1">
      <alignment horizontal="center" shrinkToFit="1"/>
    </xf>
    <xf numFmtId="0" fontId="4" fillId="0" borderId="0" xfId="6" applyNumberFormat="1" applyFont="1" applyFill="1" applyAlignment="1">
      <alignment horizontal="center"/>
    </xf>
    <xf numFmtId="0" fontId="4" fillId="0" borderId="0" xfId="6" applyNumberFormat="1" applyFont="1" applyFill="1" applyAlignment="1">
      <alignment horizontal="center" shrinkToFit="1"/>
    </xf>
    <xf numFmtId="164" fontId="6" fillId="0" borderId="1" xfId="6" applyFont="1" applyFill="1" applyBorder="1" applyAlignment="1">
      <alignment horizontal="right" shrinkToFit="1"/>
    </xf>
    <xf numFmtId="166" fontId="6" fillId="0" borderId="0" xfId="2" applyNumberFormat="1" applyFont="1" applyAlignment="1">
      <alignment horizontal="center" shrinkToFit="1"/>
    </xf>
    <xf numFmtId="49" fontId="6" fillId="0" borderId="1" xfId="2" applyNumberFormat="1" applyFont="1" applyBorder="1" applyAlignment="1">
      <alignment horizontal="center" vertical="top" shrinkToFit="1"/>
    </xf>
    <xf numFmtId="49" fontId="6" fillId="0" borderId="0" xfId="2" applyNumberFormat="1" applyFont="1" applyAlignment="1">
      <alignment horizontal="left" vertical="top" shrinkToFit="1"/>
    </xf>
    <xf numFmtId="49" fontId="6" fillId="0" borderId="1" xfId="2" applyNumberFormat="1" applyFont="1" applyBorder="1" applyAlignment="1">
      <alignment horizontal="center" shrinkToFit="1"/>
    </xf>
    <xf numFmtId="167" fontId="6" fillId="0" borderId="2" xfId="6" applyNumberFormat="1" applyFont="1" applyFill="1" applyBorder="1" applyAlignment="1">
      <alignment horizontal="center" shrinkToFit="1"/>
    </xf>
    <xf numFmtId="0" fontId="15" fillId="0" borderId="0" xfId="8" applyNumberFormat="1" applyFont="1" applyFill="1" applyAlignment="1">
      <alignment horizontal="center" vertical="center"/>
    </xf>
    <xf numFmtId="166" fontId="15" fillId="0" borderId="0" xfId="2" applyNumberFormat="1" applyFont="1" applyAlignment="1">
      <alignment horizontal="center" wrapText="1"/>
    </xf>
    <xf numFmtId="0" fontId="15" fillId="0" borderId="0" xfId="6" applyNumberFormat="1" applyFont="1" applyFill="1" applyAlignment="1">
      <alignment horizontal="center" shrinkToFit="1"/>
    </xf>
    <xf numFmtId="167" fontId="6" fillId="0" borderId="1" xfId="8" applyNumberFormat="1" applyFont="1" applyFill="1" applyBorder="1" applyAlignment="1">
      <alignment horizontal="right" shrinkToFit="1"/>
    </xf>
    <xf numFmtId="167" fontId="6" fillId="0" borderId="2" xfId="8" applyNumberFormat="1" applyFont="1" applyFill="1" applyBorder="1" applyAlignment="1">
      <alignment horizontal="center" shrinkToFit="1"/>
    </xf>
    <xf numFmtId="0" fontId="4" fillId="0" borderId="0" xfId="8" applyNumberFormat="1" applyFont="1" applyFill="1" applyAlignment="1">
      <alignment horizontal="center" vertical="center"/>
    </xf>
    <xf numFmtId="166" fontId="4" fillId="0" borderId="0" xfId="2" applyNumberFormat="1" applyFont="1" applyAlignment="1">
      <alignment horizontal="center" wrapText="1"/>
    </xf>
    <xf numFmtId="167" fontId="6" fillId="0" borderId="1" xfId="8" applyNumberFormat="1" applyFont="1" applyFill="1" applyBorder="1" applyAlignment="1">
      <alignment horizontal="center" shrinkToFit="1"/>
    </xf>
    <xf numFmtId="165" fontId="4" fillId="0" borderId="0" xfId="2" applyFont="1" applyAlignment="1">
      <alignment horizontal="center" vertical="center"/>
    </xf>
    <xf numFmtId="49" fontId="4" fillId="0" borderId="0" xfId="3" applyNumberFormat="1" applyFont="1" applyFill="1" applyAlignment="1">
      <alignment horizontal="center"/>
    </xf>
    <xf numFmtId="168" fontId="4" fillId="0" borderId="0" xfId="3" applyNumberFormat="1" applyFont="1" applyFill="1" applyBorder="1" applyAlignment="1">
      <alignment horizontal="center"/>
    </xf>
    <xf numFmtId="167" fontId="6" fillId="0" borderId="1" xfId="3" applyNumberFormat="1" applyFont="1" applyFill="1" applyBorder="1" applyAlignment="1">
      <alignment horizontal="right"/>
    </xf>
    <xf numFmtId="167" fontId="6" fillId="0" borderId="0" xfId="3" applyNumberFormat="1" applyFont="1" applyFill="1" applyBorder="1" applyAlignment="1">
      <alignment horizontal="center"/>
    </xf>
    <xf numFmtId="0" fontId="4" fillId="0" borderId="0" xfId="3" applyNumberFormat="1" applyFont="1" applyFill="1" applyAlignment="1">
      <alignment horizontal="center"/>
    </xf>
  </cellXfs>
  <cellStyles count="15">
    <cellStyle name="Comma" xfId="1" builtinId="3"/>
    <cellStyle name="Comma 2" xfId="4" xr:uid="{00000000-0005-0000-0000-000001000000}"/>
    <cellStyle name="Comma 3" xfId="11" xr:uid="{643F29E0-B00B-4115-88AF-6070BFDE0E6A}"/>
    <cellStyle name="Comma_Lead-Superblock-Q2'07 AKE" xfId="6" xr:uid="{00000000-0005-0000-0000-000002000000}"/>
    <cellStyle name="Comma_MFC-Lead_Q1'08" xfId="8" xr:uid="{00000000-0005-0000-0000-000003000000}"/>
    <cellStyle name="Comma_MFC-Lead_Q2'08" xfId="3" xr:uid="{00000000-0005-0000-0000-000004000000}"/>
    <cellStyle name="Normal" xfId="0" builtinId="0"/>
    <cellStyle name="Normal 10" xfId="2" xr:uid="{00000000-0005-0000-0000-000006000000}"/>
    <cellStyle name="Normal 2" xfId="9" xr:uid="{00000000-0005-0000-0000-000007000000}"/>
    <cellStyle name="Normal 2 2" xfId="12" xr:uid="{C991EC89-A24E-45CF-9DF0-53276AE630F9}"/>
    <cellStyle name="Normal 3" xfId="5" xr:uid="{00000000-0005-0000-0000-000008000000}"/>
    <cellStyle name="Normal 4" xfId="10" xr:uid="{DC810FB2-5C41-403B-83E2-DDAD2C1CF9D2}"/>
    <cellStyle name="Normal 4 2" xfId="14" xr:uid="{FC238422-33F7-4F35-86CF-FAC55B666875}"/>
    <cellStyle name="Normal_MFC  FS T &amp; Eng 30-06-06" xfId="7" xr:uid="{00000000-0005-0000-0000-000009000000}"/>
    <cellStyle name="Percent" xfId="1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externalLink" Target="externalLinks/externalLink8.xml"/><Relationship Id="rId18" Type="http://schemas.openxmlformats.org/officeDocument/2006/relationships/externalLink" Target="externalLinks/externalLink13.xml"/><Relationship Id="rId26" Type="http://schemas.openxmlformats.org/officeDocument/2006/relationships/externalLink" Target="externalLinks/externalLink21.xml"/><Relationship Id="rId39" Type="http://schemas.openxmlformats.org/officeDocument/2006/relationships/externalLink" Target="externalLinks/externalLink34.xml"/><Relationship Id="rId21" Type="http://schemas.openxmlformats.org/officeDocument/2006/relationships/externalLink" Target="externalLinks/externalLink16.xml"/><Relationship Id="rId34" Type="http://schemas.openxmlformats.org/officeDocument/2006/relationships/externalLink" Target="externalLinks/externalLink29.xml"/><Relationship Id="rId42" Type="http://schemas.openxmlformats.org/officeDocument/2006/relationships/sharedStrings" Target="sharedStrings.xml"/><Relationship Id="rId7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1.xml"/><Relationship Id="rId20" Type="http://schemas.openxmlformats.org/officeDocument/2006/relationships/externalLink" Target="externalLinks/externalLink15.xml"/><Relationship Id="rId29" Type="http://schemas.openxmlformats.org/officeDocument/2006/relationships/externalLink" Target="externalLinks/externalLink24.xml"/><Relationship Id="rId41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externalLink" Target="externalLinks/externalLink6.xml"/><Relationship Id="rId24" Type="http://schemas.openxmlformats.org/officeDocument/2006/relationships/externalLink" Target="externalLinks/externalLink19.xml"/><Relationship Id="rId32" Type="http://schemas.openxmlformats.org/officeDocument/2006/relationships/externalLink" Target="externalLinks/externalLink27.xml"/><Relationship Id="rId37" Type="http://schemas.openxmlformats.org/officeDocument/2006/relationships/externalLink" Target="externalLinks/externalLink32.xml"/><Relationship Id="rId40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10.xml"/><Relationship Id="rId23" Type="http://schemas.openxmlformats.org/officeDocument/2006/relationships/externalLink" Target="externalLinks/externalLink18.xml"/><Relationship Id="rId28" Type="http://schemas.openxmlformats.org/officeDocument/2006/relationships/externalLink" Target="externalLinks/externalLink23.xml"/><Relationship Id="rId36" Type="http://schemas.openxmlformats.org/officeDocument/2006/relationships/externalLink" Target="externalLinks/externalLink31.xml"/><Relationship Id="rId10" Type="http://schemas.openxmlformats.org/officeDocument/2006/relationships/externalLink" Target="externalLinks/externalLink5.xml"/><Relationship Id="rId19" Type="http://schemas.openxmlformats.org/officeDocument/2006/relationships/externalLink" Target="externalLinks/externalLink14.xml"/><Relationship Id="rId31" Type="http://schemas.openxmlformats.org/officeDocument/2006/relationships/externalLink" Target="externalLinks/externalLink26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4.xml"/><Relationship Id="rId14" Type="http://schemas.openxmlformats.org/officeDocument/2006/relationships/externalLink" Target="externalLinks/externalLink9.xml"/><Relationship Id="rId22" Type="http://schemas.openxmlformats.org/officeDocument/2006/relationships/externalLink" Target="externalLinks/externalLink17.xml"/><Relationship Id="rId27" Type="http://schemas.openxmlformats.org/officeDocument/2006/relationships/externalLink" Target="externalLinks/externalLink22.xml"/><Relationship Id="rId30" Type="http://schemas.openxmlformats.org/officeDocument/2006/relationships/externalLink" Target="externalLinks/externalLink25.xml"/><Relationship Id="rId35" Type="http://schemas.openxmlformats.org/officeDocument/2006/relationships/externalLink" Target="externalLinks/externalLink30.xml"/><Relationship Id="rId43" Type="http://schemas.openxmlformats.org/officeDocument/2006/relationships/calcChain" Target="calcChain.xml"/><Relationship Id="rId8" Type="http://schemas.openxmlformats.org/officeDocument/2006/relationships/externalLink" Target="externalLinks/externalLink3.xml"/><Relationship Id="rId3" Type="http://schemas.openxmlformats.org/officeDocument/2006/relationships/worksheet" Target="worksheets/sheet3.xml"/><Relationship Id="rId12" Type="http://schemas.openxmlformats.org/officeDocument/2006/relationships/externalLink" Target="externalLinks/externalLink7.xml"/><Relationship Id="rId17" Type="http://schemas.openxmlformats.org/officeDocument/2006/relationships/externalLink" Target="externalLinks/externalLink12.xml"/><Relationship Id="rId25" Type="http://schemas.openxmlformats.org/officeDocument/2006/relationships/externalLink" Target="externalLinks/externalLink20.xml"/><Relationship Id="rId33" Type="http://schemas.openxmlformats.org/officeDocument/2006/relationships/externalLink" Target="externalLinks/externalLink28.xml"/><Relationship Id="rId38" Type="http://schemas.openxmlformats.org/officeDocument/2006/relationships/externalLink" Target="externalLinks/externalLink3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3\d\WIN_DAT\excel\glstat\glst0799.xlw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T2000CY\Tax3\Shi434\COM00\Mfa00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DATA\Eve049\YE00-Final\Back%20up\DATA\AUDIT\Pelangi%20Group\Pelangi\Ye2000\11-AWPs\FAs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3\d\DATA\Eve049\YE00-Final\Back%20up\DATA\AUDIT\Pelangi%20Group\Pelangi\Ye2000\11-AWPs\FAs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CA-Merlin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3\d\DATA\Year_End_2000\Examples\Awp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3\d\Tax\Winsheng\2002\CA-Merlin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Users\Administrator.WINDOWS-5315P9O\Dropbox\Conso%2520Super%2520Block\2017\FS%2520Q2'2560\Worksheet\P'Mai\SUPER%2520%2520ENERGY%2520&#8211;%2520GA%2520JAPAN%25201%2520GK\T060103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DATA\Year_End_2000\Examples\Awp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ns-srv2\data\Client%202005\Client\Safari%20World\REPORT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Tai%20Thong\An%20Bern\lead-schedule\WINDOWS\TEMP\asia%20oil%20palm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HBKK0504\Audit\Documents%20and%20Settings\amornrat\Desktop\back_busa\JOY1\d-ed\phung-DED\Work%20DED\FS-DED\Q4-2005\Documents%20and%20Settings\nuttinee\My%20Documents\Westpac\October9900_nch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3\d\DATA\Eve049\YE00-Final\Back%20up\BAfile\AUD2\Nit344\Ye99\AWPs\Nit344_AWPs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pmgmjb\public\FO\PMP\windows\TEMP\WINDOWS\TEMP\WINDOWS\TEMP\Ladang%20Tai%20Tak\WINDOWS\TEMP\asia%20oil%20palm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udit-server\T&amp;T\Users\KSH1\AppData\Local\Temp\Temp1_Section%20F%20-%20Taxation.zip\BAfile\Aud2\Nst334\Ye00\AWP\Nst334_Awp1_without%20adj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BAfile\AUD2\Nit344\Ye99\AWPs\Nit344_AWPs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ns-srv2\Data\SB\data\invoiceStatus\invoiceStatus2005(as%20at%20Dec%2031,2005)%20_%20Jan%209'2006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BAfile\Aud2\Nst334\Ye00\AWP\Nst334_Awp1_without%20adj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DATA\K3\K3_MSCF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ns-srv\public\FUNDS\09-Fund%20Admin\06%20Data%20-%20Annual%20Report\01-INGTBF\2000\Data%20for%20annual%20report%20INGTBF-Eng%20%20310101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HBKK0504\Audit\Documents%20and%20Settings\amornrat\Desktop\back_busa\JOY1\d-ed\phung-DED\Work%20DED\FS-DED\Q4-2005\Documents%20and%20Settings\nuttinee\My%20Documents\Clients\Westpac\October9900_nch.xls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ns-srv\public\SB\data\invoiceStatus\invoiceStatus2005(as%20at%20Sep30)_Revised%201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apcdeloitte-my.sharepoint.com/Documents%20and%20Settings/amornrat/Desktop/back_busa/JOY1/d-ed/phung-DED/Work%20DED/FS-DED/Q4-2005/Documents%20and%20Settings/nuttinee/My%20Documents/Westpac/October9900_nch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3\d\DATA\Eve049\YE00-Final\Back%20up\WINDOWS\Desktop\DATA\wuerth\YE00\wuerth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3\d\Documents%20and%20Settings\rajen\Local%20Settings\Temporary%20Internet%20Files\Content.IE5\S1YNGX6J\Tax2001-win372(Revised%20No1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Users\Admin\Dropbox\Conso%2520Super%2520Block\2018\&#3619;&#3634;&#3618;&#3621;&#3632;&#3648;&#3629;&#3637;&#3618;&#3604;&#3591;&#3610;&#3648;&#3604;&#3639;&#3629;&#3609;%252011\Oversea\JP1\Worksheet%2520Review%252011M-18%2520-%2520JP1.xlsx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DATA\Eve049\YE00-Final\Back%20up\WINDOWS\Desktop\DATA\dsfurniture\dsawps.xls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3\d\BAfile\Aud2\Nlm001\Ye02\01-Awps\Nlm001_FSL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PMGMJB\public\windows\TEMP\TMS1101Final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DATA\Eve049\YE00-Final\Back%20up\BAfile\Aud2\Mal225\malead99\09-AWPs\AllAWP99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ns-srv\public\funds\01-Net\S-BAL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apcdeloitte-my.sharepoint.com/Documents%20and%20Settings/user/Application%20Data/Microsoft/Excel/General%20Starch/2011/Q3'11/WP/A1&amp;A2/Ubis%20Q1'11-((ni))/WP-ninew/WP%20for%20Note%20Q1'11/Ubis_Lead_Q1_2011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3\d\BAfile\Aud2\Nst334\Ye00\AWP\Nst334_Awp1_without%20adj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c6-kwt\a%20drive\Audit\Semangat%20Angkut\Leadschedule\lead-schedule\WINDOWS\TEMP\asia%20oil%20palm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"/>
      <sheetName val="B"/>
      <sheetName val="C"/>
      <sheetName val="D"/>
      <sheetName val="U10"/>
      <sheetName val="U11"/>
      <sheetName val="U12"/>
      <sheetName val="U20"/>
      <sheetName val="U21"/>
      <sheetName val="U22"/>
      <sheetName val="U23"/>
      <sheetName val="U30"/>
      <sheetName val="U31"/>
      <sheetName val="O1"/>
      <sheetName val="O10"/>
      <sheetName val="O11"/>
      <sheetName val="O12"/>
      <sheetName val="O13"/>
      <sheetName val="O14"/>
      <sheetName val="R1"/>
      <sheetName val="R2"/>
      <sheetName val="R3"/>
      <sheetName val="R4"/>
      <sheetName val="R5"/>
      <sheetName val="R6"/>
      <sheetName val="R7"/>
      <sheetName val="R8"/>
      <sheetName val="R9"/>
      <sheetName val="R10"/>
      <sheetName val="Expenses"/>
      <sheetName val="Standing Data"/>
      <sheetName val="Net asset value"/>
      <sheetName val="Asset &amp; Liability"/>
      <sheetName val="STATEMENT"/>
      <sheetName val="HP"/>
      <sheetName val="glst0799"/>
      <sheetName val="B131 "/>
      <sheetName val="อัตรามรณะ"/>
      <sheetName val="&lt;Z810&gt;TB"/>
      <sheetName val="A100"/>
      <sheetName val="&lt;Z830&gt;WBS"/>
      <sheetName val="A500"/>
      <sheetName val="E200"/>
      <sheetName val="E600"/>
      <sheetName val="D 200"/>
      <sheetName val="D2"/>
      <sheetName val="Header"/>
      <sheetName val="feature"/>
      <sheetName val="BPR"/>
      <sheetName val="Age311299TAS"/>
      <sheetName val="TASintDec00"/>
      <sheetName val="P4DDBFTAS"/>
      <sheetName val="FF_21_a_"/>
      <sheetName val="AA-1"/>
      <sheetName val="B3"/>
      <sheetName val="B302."/>
      <sheetName val="B300 "/>
      <sheetName val="B304."/>
      <sheetName val="B331"/>
      <sheetName val="B340"/>
      <sheetName val="B304-1"/>
      <sheetName val="FF-3"/>
      <sheetName val="FF_3"/>
      <sheetName val="งบกำไรฯ_48(1)"/>
      <sheetName val="200-110"/>
      <sheetName val="TBA"/>
      <sheetName val="StandingData"/>
      <sheetName val="TMS2000"/>
      <sheetName val="DPLA"/>
      <sheetName val="เงินกู้ธนชาติ"/>
      <sheetName val="Trial Balance"/>
      <sheetName val="TrialBalance Q3-2002"/>
      <sheetName val="X1-Detail"/>
      <sheetName val="RSS9801"/>
      <sheetName val="AM_COST"/>
      <sheetName val="ลูกหนี้(เก่า)"/>
      <sheetName val="MS Box"/>
      <sheetName val="FSA"/>
      <sheetName val="CA Sheet"/>
      <sheetName val="LOOSECHKLIST"/>
      <sheetName val="ชื่อหุ้น"/>
      <sheetName val="B&amp;S 1999"/>
      <sheetName val="VUNGDK"/>
      <sheetName val="Jan 01"/>
      <sheetName val="FS code"/>
      <sheetName val="Sheet3"/>
      <sheetName val="Sheet1"/>
      <sheetName val="TB"/>
      <sheetName val="Data2007"/>
      <sheetName val="GL"/>
      <sheetName val="Standing_Data"/>
      <sheetName val="Net_asset_value"/>
      <sheetName val="Asset_&amp;_Liability"/>
      <sheetName val="B131_"/>
      <sheetName val="Standing_Data1"/>
      <sheetName val="Net_asset_value1"/>
      <sheetName val="Asset_&amp;_Liability1"/>
      <sheetName val="B131_1"/>
      <sheetName val="#REF"/>
      <sheetName val="BS&lt;Z830&gt;"/>
      <sheetName val="IS&lt;Z831&gt;"/>
      <sheetName val="P810-TB"/>
      <sheetName val="P830-WBS"/>
      <sheetName val="B1"/>
      <sheetName val="E1"/>
      <sheetName val="D4"/>
      <sheetName val="Sheet2"/>
      <sheetName val="Ex_Rate"/>
      <sheetName val="CIP_USD"/>
      <sheetName val="SUMMFA-USD"/>
      <sheetName val="Investment"/>
      <sheetName val="A3_USD_PL02"/>
      <sheetName val="ShareCapital"/>
      <sheetName val="Inventories"/>
      <sheetName val="Cash Flow"/>
      <sheetName val="Age311299TESP"/>
      <sheetName val="P4DDBFTESP"/>
      <sheetName val="IntDec00TespM&amp;B"/>
      <sheetName val="Pie chart"/>
      <sheetName val="43"/>
      <sheetName val="LC _ TR Listing"/>
    </sheetNames>
    <sheetDataSet>
      <sheetData sheetId="0">
        <row r="7">
          <cell r="A7" t="str">
            <v>01</v>
          </cell>
        </row>
      </sheetData>
      <sheetData sheetId="1"/>
      <sheetData sheetId="2"/>
      <sheetData sheetId="3" refreshError="1">
        <row r="7">
          <cell r="A7" t="str">
            <v>01</v>
          </cell>
          <cell r="C7">
            <v>3.92</v>
          </cell>
          <cell r="D7">
            <v>3.87</v>
          </cell>
          <cell r="E7">
            <v>3</v>
          </cell>
        </row>
        <row r="8">
          <cell r="A8" t="str">
            <v>02</v>
          </cell>
          <cell r="C8">
            <v>3.19</v>
          </cell>
          <cell r="D8">
            <v>3.5</v>
          </cell>
          <cell r="E8">
            <v>3.453427870193619</v>
          </cell>
        </row>
        <row r="9">
          <cell r="A9" t="str">
            <v>03</v>
          </cell>
          <cell r="C9">
            <v>3.96</v>
          </cell>
          <cell r="D9">
            <v>3.9</v>
          </cell>
          <cell r="E9">
            <v>3.9243194561265748</v>
          </cell>
        </row>
        <row r="10">
          <cell r="A10" t="str">
            <v>04</v>
          </cell>
          <cell r="C10">
            <v>2.98</v>
          </cell>
          <cell r="D10">
            <v>3.64</v>
          </cell>
          <cell r="E10">
            <v>3.5690550749927197</v>
          </cell>
        </row>
        <row r="11">
          <cell r="A11" t="str">
            <v>05</v>
          </cell>
          <cell r="C11">
            <v>2.5</v>
          </cell>
          <cell r="D11">
            <v>3.18</v>
          </cell>
          <cell r="E11">
            <v>3.1805737171952075</v>
          </cell>
        </row>
        <row r="12">
          <cell r="A12" t="str">
            <v>06</v>
          </cell>
          <cell r="C12">
            <v>3.24</v>
          </cell>
          <cell r="D12">
            <v>2.85</v>
          </cell>
          <cell r="E12">
            <v>3.1175959684829961</v>
          </cell>
        </row>
        <row r="13">
          <cell r="A13" t="str">
            <v>07</v>
          </cell>
          <cell r="C13">
            <v>2.87</v>
          </cell>
          <cell r="D13">
            <v>3.4</v>
          </cell>
          <cell r="E13">
            <v>2.8695375799711829</v>
          </cell>
        </row>
        <row r="14">
          <cell r="A14" t="str">
            <v>08</v>
          </cell>
          <cell r="D14">
            <v>2.08</v>
          </cell>
          <cell r="E14">
            <v>2.8118984337799953</v>
          </cell>
        </row>
        <row r="15">
          <cell r="A15" t="str">
            <v>09</v>
          </cell>
          <cell r="D15">
            <v>4.5599999999999996</v>
          </cell>
          <cell r="E15">
            <v>4.2538976305902487</v>
          </cell>
        </row>
        <row r="16">
          <cell r="A16" t="str">
            <v>10</v>
          </cell>
          <cell r="D16">
            <v>4.0599999999999996</v>
          </cell>
          <cell r="E16">
            <v>4.4701975101117872</v>
          </cell>
        </row>
        <row r="17">
          <cell r="A17" t="str">
            <v>11</v>
          </cell>
          <cell r="D17">
            <v>3.73</v>
          </cell>
          <cell r="E17">
            <v>3.9654977912281986</v>
          </cell>
        </row>
        <row r="18">
          <cell r="A18" t="str">
            <v>12</v>
          </cell>
          <cell r="D18">
            <v>2.38</v>
          </cell>
          <cell r="E18">
            <v>1.8539989673274695</v>
          </cell>
        </row>
        <row r="27">
          <cell r="A27" t="str">
            <v>Folie</v>
          </cell>
          <cell r="B27">
            <v>5079</v>
          </cell>
        </row>
        <row r="28">
          <cell r="A28" t="str">
            <v>Möbel</v>
          </cell>
          <cell r="B28">
            <v>63</v>
          </cell>
        </row>
        <row r="29">
          <cell r="A29" t="str">
            <v>Faserplatten</v>
          </cell>
          <cell r="B29">
            <v>13770</v>
          </cell>
        </row>
        <row r="30">
          <cell r="A30" t="str">
            <v>Innenausbau</v>
          </cell>
          <cell r="B30">
            <v>1121</v>
          </cell>
        </row>
        <row r="31">
          <cell r="A31" t="str">
            <v>Kunststoff</v>
          </cell>
          <cell r="B31">
            <v>292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FA"/>
      <sheetName val="COVER"/>
      <sheetName val="CONT"/>
      <sheetName val="AFA"/>
      <sheetName val="CA95 "/>
      <sheetName val="DFA95"/>
      <sheetName val="FORMC"/>
      <sheetName val="BSI"/>
      <sheetName val="108"/>
      <sheetName val="RA COST"/>
      <sheetName val="EXCHANGE "/>
      <sheetName val="com00"/>
      <sheetName val="PL"/>
      <sheetName val="M_Maincomp"/>
      <sheetName val="B"/>
      <sheetName val="FSA"/>
      <sheetName val="Menu"/>
      <sheetName val="Sheet1"/>
      <sheetName val="FF_2"/>
      <sheetName val="Standing Data"/>
      <sheetName val="addl cost"/>
      <sheetName val="accumdeprn"/>
      <sheetName val="cost4-47"/>
      <sheetName val="Asset &amp; Liability"/>
      <sheetName val="Net asset value"/>
      <sheetName val="BUDGET10702"/>
      <sheetName val="K2"/>
      <sheetName val="ADJ - RATE"/>
      <sheetName val="BUDGET"/>
      <sheetName val="COSUB"/>
      <sheetName val="jun94"/>
      <sheetName val="FF_6"/>
      <sheetName val="Mfa00"/>
      <sheetName val="J1"/>
      <sheetName val="Sheet2"/>
      <sheetName val="PRODUCTION -3"/>
      <sheetName val="COST-STOCK"/>
      <sheetName val="Sheet6"/>
      <sheetName val="ตั๋วเงินรับ"/>
      <sheetName val="เงินกู้ MGC"/>
      <sheetName val="เงินกู้ธนชาติ"/>
      <sheetName val="Expense Summary"/>
      <sheetName val="Hp"/>
      <sheetName val="BPR"/>
      <sheetName val="FF-2"/>
      <sheetName val="FF-13"/>
      <sheetName val="BPR-Gym"/>
      <sheetName val="FTT- Profitability"/>
      <sheetName val="Additional Procedures"/>
      <sheetName val="FTT- Balance Sheet"/>
      <sheetName val="0000"/>
      <sheetName val="U-50"/>
      <sheetName val="Workings"/>
      <sheetName val="Cash Book"/>
      <sheetName val="AmBal-Listing"/>
      <sheetName val="1 LeadSchedule"/>
      <sheetName val="U2 Sales"/>
      <sheetName val="FF-3"/>
      <sheetName val="FF-21(a)"/>
      <sheetName val="ADD"/>
      <sheetName val="U2.2"/>
      <sheetName val="RHP"/>
      <sheetName val="Backend"/>
      <sheetName val="Electrical "/>
      <sheetName val="FSL"/>
      <sheetName val="G4-2-1"/>
      <sheetName val="gl"/>
      <sheetName val="K5-1"/>
      <sheetName val="AUDIT SCHEDULE"/>
      <sheetName val="Dfa"/>
      <sheetName val="CA Sheet"/>
      <sheetName val="K1-1"/>
      <sheetName val="K1-3"/>
      <sheetName val="LOG1"/>
      <sheetName val="stock1020v1.3"/>
      <sheetName val="JUNE EOH-MASTER (2)"/>
      <sheetName val="P&amp;L"/>
      <sheetName val="SCH"/>
      <sheetName val="FF-4"/>
      <sheetName val="Main orig"/>
      <sheetName val="U2 - Sales"/>
      <sheetName val="3-4"/>
      <sheetName val="D"/>
      <sheetName val="61 HR"/>
      <sheetName val="65 FINANCE"/>
      <sheetName val="TC"/>
      <sheetName val="CA"/>
      <sheetName val="Entity Data"/>
      <sheetName val="Leasehold Land"/>
      <sheetName val="LC _ TR Listing"/>
      <sheetName val="FF-1"/>
      <sheetName val=" eng job"/>
      <sheetName val="jobs"/>
      <sheetName val="IBA &lt;O3&gt;"/>
      <sheetName val="FF-6"/>
      <sheetName val="FF-2 (1)"/>
      <sheetName val="Sch18-34"/>
      <sheetName val="Cost centre expenditure"/>
      <sheetName val="K4"/>
      <sheetName val="COV"/>
      <sheetName val="Prod"/>
      <sheetName val="cashflowcomp"/>
      <sheetName val="FF_3"/>
      <sheetName val="FF-50"/>
      <sheetName val="PA"/>
      <sheetName val="HP99"/>
      <sheetName val="U4-Recruitment"/>
      <sheetName val="tax-ss"/>
      <sheetName val="B_S"/>
      <sheetName val="K3 - Depr reasonableness"/>
      <sheetName val="THT"/>
      <sheetName val="O4_CA"/>
      <sheetName val="O5_IBA"/>
      <sheetName val="Company Info"/>
      <sheetName val="Working"/>
      <sheetName val="K101 FA Lead"/>
      <sheetName val="COM"/>
      <sheetName val="S108(O)"/>
      <sheetName val="S108(N)"/>
      <sheetName val="S33(2)"/>
      <sheetName val="RFA"/>
      <sheetName val="IBA"/>
      <sheetName val="FMC"/>
      <sheetName val="A"/>
      <sheetName val="K-2"/>
      <sheetName val="Sch18_34"/>
      <sheetName val="ApprovedPO"/>
      <sheetName val="Asia"/>
      <sheetName val="note_defect"/>
      <sheetName val="Financial Summary"/>
      <sheetName val="LE1(act3mth)"/>
      <sheetName val="BAL42"/>
      <sheetName val="BPR-Bloom"/>
      <sheetName val="Actual-Monthly"/>
      <sheetName val="Actual-ＹＴＤ"/>
      <sheetName val="Age311299TESP"/>
      <sheetName val="Budget-Monthly"/>
      <sheetName val="Budget-YTD"/>
      <sheetName val="P4DDBFTESP"/>
      <sheetName val="IntDec00TespM&amp;B"/>
      <sheetName val="PortSTDSave"/>
      <sheetName val="feature"/>
      <sheetName val="part-import"/>
      <sheetName val="part-local"/>
      <sheetName val="TAX COM"/>
      <sheetName val="Details"/>
      <sheetName val="Sheet13"/>
      <sheetName val="Sheet11"/>
      <sheetName val="Sheet10"/>
      <sheetName val="Sheet14"/>
      <sheetName val="PL _ ผลงานใหม่รวม"/>
      <sheetName val="CA Comp"/>
      <sheetName val="TB Worksheet"/>
      <sheetName val="110"/>
      <sheetName val="PDT-015"/>
      <sheetName val="Cash Flow"/>
      <sheetName val="Data"/>
      <sheetName val="DPLA"/>
      <sheetName val="CA95_"/>
      <sheetName val="RA_COST"/>
      <sheetName val="EXCHANGE_"/>
      <sheetName val="Mth"/>
      <sheetName val="RATE"/>
      <sheetName val="Sheet3"/>
      <sheetName val="ACCLIST"/>
      <sheetName val="A3-FSL"/>
      <sheetName val="U"/>
      <sheetName val="U2 Cost of sales"/>
      <sheetName val="U4 Other income "/>
      <sheetName val="U3 Admin &amp; Fin Exp"/>
      <sheetName val="U5  Selling&amp;Distbn"/>
      <sheetName val="K"/>
      <sheetName val="Sch16-27"/>
      <sheetName val="A2-2 RJE"/>
      <sheetName val="HKPC5"/>
      <sheetName val="D01FAS"/>
      <sheetName val="FE-1770-I"/>
      <sheetName val="FE-1770.P1"/>
      <sheetName val="FE-1770-II"/>
      <sheetName val="Control"/>
    </sheetNames>
    <sheetDataSet>
      <sheetData sheetId="0" refreshError="1">
        <row r="1">
          <cell r="A1" t="str">
            <v>SHINYEI KAISHA ELECTRONICS (M) SDN BHD</v>
          </cell>
        </row>
        <row r="2">
          <cell r="A2" t="str">
            <v>FILE NUMBER     :  C 4908274-04</v>
          </cell>
        </row>
        <row r="3">
          <cell r="A3" t="str">
            <v>YEAR OF ASSESSMENT 2000 (CURRENT YEAR)</v>
          </cell>
        </row>
        <row r="4">
          <cell r="A4" t="str">
            <v>MOVEMENTS OF FIXED ASSETS ANALYSES</v>
          </cell>
        </row>
        <row r="5">
          <cell r="I5" t="str">
            <v xml:space="preserve"> </v>
          </cell>
        </row>
        <row r="6">
          <cell r="B6" t="str">
            <v>COST</v>
          </cell>
          <cell r="G6" t="str">
            <v>DEPRECIATION</v>
          </cell>
          <cell r="L6" t="str">
            <v>NBV</v>
          </cell>
        </row>
        <row r="7">
          <cell r="B7" t="str">
            <v>AS AT</v>
          </cell>
          <cell r="C7" t="str">
            <v>ADDITIONS/</v>
          </cell>
          <cell r="D7" t="str">
            <v>DISPOSAL</v>
          </cell>
          <cell r="E7" t="str">
            <v>AS AT</v>
          </cell>
          <cell r="G7" t="str">
            <v>AS AT</v>
          </cell>
          <cell r="H7" t="str">
            <v>ACCUM. DEPRECIATION</v>
          </cell>
          <cell r="J7" t="str">
            <v>AS AT</v>
          </cell>
          <cell r="L7" t="str">
            <v>AS AT</v>
          </cell>
        </row>
        <row r="8">
          <cell r="A8" t="str">
            <v>DESCRIPTION</v>
          </cell>
          <cell r="B8" t="str">
            <v>1.1.00</v>
          </cell>
          <cell r="C8" t="str">
            <v>TRANSFER *</v>
          </cell>
          <cell r="D8" t="str">
            <v>TRANSFER *</v>
          </cell>
          <cell r="E8" t="str">
            <v>31.12.00</v>
          </cell>
          <cell r="F8" t="str">
            <v>AS AT 31.12.2003</v>
          </cell>
          <cell r="G8" t="str">
            <v>1.1.00</v>
          </cell>
          <cell r="H8" t="str">
            <v>ADDITIONS</v>
          </cell>
          <cell r="I8" t="str">
            <v>DISPOSAL</v>
          </cell>
          <cell r="J8" t="str">
            <v>31.12.00</v>
          </cell>
          <cell r="K8" t="str">
            <v>NET BOOK VALUE AS AT 31.12.2003</v>
          </cell>
          <cell r="L8" t="str">
            <v>31.12.00</v>
          </cell>
        </row>
        <row r="9">
          <cell r="F9" t="str">
            <v xml:space="preserve"> </v>
          </cell>
          <cell r="J9" t="str">
            <v xml:space="preserve"> </v>
          </cell>
          <cell r="K9" t="str">
            <v xml:space="preserve"> </v>
          </cell>
        </row>
        <row r="10">
          <cell r="A10" t="str">
            <v>PLANT AND MACHINERY</v>
          </cell>
          <cell r="B10">
            <v>14350014</v>
          </cell>
          <cell r="C10">
            <v>3687853</v>
          </cell>
          <cell r="D10">
            <v>870035</v>
          </cell>
          <cell r="E10">
            <v>17167832</v>
          </cell>
          <cell r="G10">
            <v>9826430</v>
          </cell>
          <cell r="H10">
            <v>2186155</v>
          </cell>
          <cell r="I10">
            <v>859416</v>
          </cell>
          <cell r="J10">
            <v>11153169</v>
          </cell>
          <cell r="L10">
            <v>6014663</v>
          </cell>
        </row>
        <row r="11">
          <cell r="A11" t="str">
            <v>FREEHOLD LAND</v>
          </cell>
          <cell r="B11">
            <v>0</v>
          </cell>
          <cell r="C11" t="str">
            <v>-</v>
          </cell>
          <cell r="D11">
            <v>945920</v>
          </cell>
          <cell r="E11">
            <v>0</v>
          </cell>
          <cell r="F11" t="str">
            <v>-</v>
          </cell>
          <cell r="G11" t="str">
            <v>-</v>
          </cell>
          <cell r="H11" t="str">
            <v>-</v>
          </cell>
          <cell r="I11" t="str">
            <v>-</v>
          </cell>
          <cell r="J11" t="str">
            <v>-</v>
          </cell>
          <cell r="K11" t="str">
            <v>-</v>
          </cell>
          <cell r="L11" t="str">
            <v>Accounts</v>
          </cell>
        </row>
        <row r="12">
          <cell r="A12" t="str">
            <v>FURNITURE, EQUIPMENT,</v>
          </cell>
          <cell r="B12">
            <v>2156983</v>
          </cell>
          <cell r="C12">
            <v>172436</v>
          </cell>
          <cell r="D12">
            <v>200530</v>
          </cell>
          <cell r="E12">
            <v>2731341</v>
          </cell>
          <cell r="G12">
            <v>1000675</v>
          </cell>
          <cell r="H12">
            <v>269524</v>
          </cell>
          <cell r="I12">
            <v>98513</v>
          </cell>
          <cell r="J12">
            <v>1171686</v>
          </cell>
          <cell r="L12">
            <v>1559655</v>
          </cell>
        </row>
        <row r="13">
          <cell r="A13" t="str">
            <v xml:space="preserve">  INSTALLATION  FIXTURES AND</v>
          </cell>
          <cell r="B13">
            <v>0</v>
          </cell>
          <cell r="C13">
            <v>602452</v>
          </cell>
          <cell r="E13">
            <v>0</v>
          </cell>
        </row>
        <row r="14">
          <cell r="A14" t="str">
            <v xml:space="preserve">    LOOSE TOOLS</v>
          </cell>
        </row>
        <row r="15">
          <cell r="A15">
            <v>0</v>
          </cell>
          <cell r="B15">
            <v>310000</v>
          </cell>
          <cell r="C15" t="str">
            <v>-</v>
          </cell>
          <cell r="D15" t="str">
            <v>-</v>
          </cell>
          <cell r="E15" t="str">
            <v>-</v>
          </cell>
          <cell r="F15">
            <v>310000</v>
          </cell>
          <cell r="G15" t="str">
            <v>-</v>
          </cell>
          <cell r="H15" t="str">
            <v>-</v>
          </cell>
          <cell r="I15" t="str">
            <v>-</v>
          </cell>
          <cell r="J15" t="str">
            <v>-</v>
          </cell>
          <cell r="K15">
            <v>310000</v>
          </cell>
        </row>
        <row r="16">
          <cell r="A16" t="str">
            <v>MOTOR VEHICLES</v>
          </cell>
          <cell r="B16">
            <v>103541</v>
          </cell>
          <cell r="C16">
            <v>136265</v>
          </cell>
          <cell r="D16">
            <v>0</v>
          </cell>
          <cell r="E16">
            <v>239806</v>
          </cell>
          <cell r="G16">
            <v>80020</v>
          </cell>
          <cell r="H16">
            <v>37809</v>
          </cell>
          <cell r="I16">
            <v>0</v>
          </cell>
          <cell r="J16">
            <v>117829</v>
          </cell>
          <cell r="L16">
            <v>121977</v>
          </cell>
        </row>
        <row r="17">
          <cell r="A17" t="str">
            <v>FREEHOLD BUILDING (#)</v>
          </cell>
          <cell r="B17">
            <v>0</v>
          </cell>
          <cell r="C17" t="str">
            <v>-</v>
          </cell>
          <cell r="D17" t="str">
            <v xml:space="preserve"> - </v>
          </cell>
          <cell r="E17">
            <v>0</v>
          </cell>
          <cell r="F17">
            <v>339944</v>
          </cell>
          <cell r="G17">
            <v>4372540</v>
          </cell>
          <cell r="H17">
            <v>6799</v>
          </cell>
          <cell r="I17">
            <v>-4324948</v>
          </cell>
          <cell r="J17">
            <v>54391</v>
          </cell>
          <cell r="K17">
            <v>285553</v>
          </cell>
        </row>
        <row r="18">
          <cell r="A18" t="str">
            <v>CONSTRUCTION IN PROGRESS</v>
          </cell>
          <cell r="B18">
            <v>602452</v>
          </cell>
          <cell r="C18">
            <v>0</v>
          </cell>
          <cell r="D18">
            <v>602452</v>
          </cell>
          <cell r="E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L18">
            <v>0</v>
          </cell>
        </row>
        <row r="19">
          <cell r="A19">
            <v>0</v>
          </cell>
          <cell r="B19">
            <v>0</v>
          </cell>
          <cell r="C19">
            <v>0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</row>
        <row r="21">
          <cell r="B21">
            <v>17212990</v>
          </cell>
          <cell r="C21">
            <v>4599006</v>
          </cell>
          <cell r="D21">
            <v>1673017</v>
          </cell>
          <cell r="E21">
            <v>20138979</v>
          </cell>
          <cell r="F21">
            <v>0</v>
          </cell>
          <cell r="G21">
            <v>10907125</v>
          </cell>
          <cell r="H21">
            <v>2493488</v>
          </cell>
          <cell r="I21">
            <v>957929</v>
          </cell>
          <cell r="J21">
            <v>12442684</v>
          </cell>
          <cell r="K21">
            <v>0</v>
          </cell>
          <cell r="L21">
            <v>7696295</v>
          </cell>
        </row>
        <row r="22">
          <cell r="A22" t="str">
            <v>SIGNBOARD</v>
          </cell>
          <cell r="B22" t="str">
            <v xml:space="preserve"> - </v>
          </cell>
          <cell r="C22">
            <v>3700</v>
          </cell>
          <cell r="D22" t="str">
            <v>-</v>
          </cell>
          <cell r="E22" t="str">
            <v>A/c Note 8</v>
          </cell>
          <cell r="F22">
            <v>3700</v>
          </cell>
          <cell r="G22" t="str">
            <v xml:space="preserve"> - </v>
          </cell>
          <cell r="H22" t="str">
            <v>Note</v>
          </cell>
          <cell r="I22" t="str">
            <v xml:space="preserve"> - </v>
          </cell>
          <cell r="J22" t="str">
            <v>A/c Note 8</v>
          </cell>
          <cell r="K22">
            <v>3330</v>
          </cell>
          <cell r="L22" t="str">
            <v>A/c Note 8</v>
          </cell>
        </row>
        <row r="24">
          <cell r="E24" t="str">
            <v>Note :</v>
          </cell>
        </row>
        <row r="25">
          <cell r="B25">
            <v>25072025</v>
          </cell>
          <cell r="C25">
            <v>3700</v>
          </cell>
          <cell r="D25">
            <v>945920</v>
          </cell>
          <cell r="E25" t="str">
            <v>Depreciation charged to :-</v>
          </cell>
          <cell r="F25">
            <v>696696</v>
          </cell>
          <cell r="G25">
            <v>4410426</v>
          </cell>
          <cell r="H25">
            <v>11474</v>
          </cell>
          <cell r="I25">
            <v>-4324948</v>
          </cell>
          <cell r="J25">
            <v>96952</v>
          </cell>
          <cell r="K25">
            <v>599744</v>
          </cell>
        </row>
      </sheetData>
      <sheetData sheetId="1">
        <row r="1">
          <cell r="A1" t="str">
            <v>SHINYEI KAISHA ELECTRONICS (M) SDN BHD</v>
          </cell>
        </row>
      </sheetData>
      <sheetData sheetId="2">
        <row r="1">
          <cell r="A1" t="str">
            <v>SHINYEI KAISHA ELECTRONICS (M) SDN BHD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/>
      <sheetData sheetId="159"/>
      <sheetData sheetId="160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ccumdeprn"/>
      <sheetName val="addl cost"/>
      <sheetName val="Financial Summary"/>
      <sheetName val="Cash Flow"/>
      <sheetName val="Co info"/>
      <sheetName val="MFA"/>
      <sheetName val="Sheet1"/>
      <sheetName val="FF_2"/>
      <sheetName val="B"/>
      <sheetName val="FSA"/>
      <sheetName val="FAs"/>
      <sheetName val="Company Info"/>
      <sheetName val="CA Comp"/>
      <sheetName val="cost4-47"/>
      <sheetName val="Data(Before API)"/>
      <sheetName val="Main_Menu"/>
      <sheetName val="Details"/>
      <sheetName val="Parameter"/>
      <sheetName val="Index"/>
      <sheetName val="Sampling"/>
      <sheetName val="M_Maincomp"/>
      <sheetName val="CODE,NAME"/>
      <sheetName val="jun94"/>
      <sheetName val="Code1"/>
      <sheetName val="ADJ - RATE"/>
      <sheetName val="BUDGET10702"/>
      <sheetName val="J2"/>
      <sheetName val="PDT-015"/>
      <sheetName val="LE1(act3mth)"/>
      <sheetName val="data"/>
      <sheetName val="FF_6"/>
      <sheetName val="งบทดลองปภพ 4-47"/>
      <sheetName val="Q3-46"/>
      <sheetName val="Header"/>
      <sheetName val="ตั๋วเงินรับ"/>
      <sheetName val="Expense Summary"/>
      <sheetName val="เงินกู้ MGC"/>
      <sheetName val="เงินกู้ธนชาติ"/>
      <sheetName val="summary"/>
      <sheetName val="dev_exp (2)"/>
      <sheetName val="dev_exp"/>
      <sheetName val="Addl Dev Exp"/>
      <sheetName val="BPR"/>
      <sheetName val="FF-6"/>
      <sheetName val="Inventory"/>
      <sheetName val="Contracts"/>
      <sheetName val="sales"/>
      <sheetName val="sumdepn01"/>
      <sheetName val="COM"/>
      <sheetName val="FF-2"/>
      <sheetName val="FF-2 (1)"/>
      <sheetName val="FF-1"/>
      <sheetName val="1 LeadSchedule"/>
      <sheetName val="PARAMETERS"/>
      <sheetName val="Assumptions 1"/>
      <sheetName val="Weights"/>
      <sheetName val="4FA-ADD"/>
      <sheetName val="FF-21(a)"/>
      <sheetName val="F-3"/>
      <sheetName val="consol"/>
      <sheetName val="p&amp;L"/>
      <sheetName val="Leasehold improvement"/>
      <sheetName val="6A CA"/>
      <sheetName val="Sheet2"/>
      <sheetName val="M_CT_OUT"/>
      <sheetName val="10401"/>
      <sheetName val="CA"/>
      <sheetName val="P12.4"/>
      <sheetName val="Code"/>
      <sheetName val="U1"/>
      <sheetName val="Menu"/>
      <sheetName val="U8"/>
      <sheetName val="U"/>
      <sheetName val="U4"/>
      <sheetName val="LifeP1Par"/>
      <sheetName val="Lists"/>
      <sheetName val="Entity Data"/>
      <sheetName val="depn-Sep 03"/>
      <sheetName val="addl_cost"/>
      <sheetName val="dev_exp_(2)"/>
      <sheetName val="Addl_Dev_Exp"/>
      <sheetName val="Assumptions_1"/>
      <sheetName val="FF-2_(1)"/>
      <sheetName val="1_LeadSchedule"/>
      <sheetName val="gl"/>
      <sheetName val="Electrical "/>
      <sheetName val="FF-4"/>
      <sheetName val="DAILY BANK"/>
      <sheetName val="Blanks"/>
      <sheetName val="Consumption"/>
      <sheetName val="Picco-2004"/>
      <sheetName val="Dropdowns"/>
      <sheetName val="ORC-TB"/>
      <sheetName val="Acc1"/>
      <sheetName val="FF_2 _1_"/>
      <sheetName val="leasehold"/>
      <sheetName val="Dir"/>
      <sheetName val="Hypothesis"/>
      <sheetName val="POTENTIAL"/>
      <sheetName val="itc"/>
      <sheetName val="WA"/>
      <sheetName val="ASSLIST2.XLS"/>
      <sheetName val="HP99"/>
      <sheetName val="0000"/>
      <sheetName val="Install"/>
      <sheetName val="U-3"/>
      <sheetName val="CA working"/>
      <sheetName val="RATE"/>
      <sheetName val="U9"/>
      <sheetName val="U6"/>
      <sheetName val="U2"/>
      <sheetName val="U3"/>
      <sheetName val="U7"/>
      <sheetName val="U2.1"/>
      <sheetName val="U5"/>
      <sheetName val="Profile"/>
      <sheetName val="A3"/>
      <sheetName val="A3.1"/>
      <sheetName val="A3.3"/>
      <sheetName val="A3.4"/>
      <sheetName val="Savvis POPs"/>
      <sheetName val="M&amp;E"/>
      <sheetName val="N2 Detailed Listing (Pre-final)"/>
      <sheetName val="CR.AJE"/>
      <sheetName val="Prod"/>
      <sheetName val="BUD-9"/>
      <sheetName val="CCS flash1"/>
      <sheetName val="Yishun flash2&amp;7"/>
      <sheetName val="CSS flash2&amp;7"/>
      <sheetName val="U10 - adm"/>
      <sheetName val="Data Sheet"/>
      <sheetName val="Hyperion "/>
      <sheetName val="Key Assumptions"/>
      <sheetName val="CA2000"/>
      <sheetName val="Forex rates"/>
      <sheetName val="Carmelia(Conso)"/>
      <sheetName val="TB"/>
      <sheetName val="A2-2-1"/>
      <sheetName val="addl_cost1"/>
      <sheetName val="dev_exp_(2)1"/>
      <sheetName val="Addl_Dev_Exp1"/>
      <sheetName val="Assumptions_11"/>
      <sheetName val="1_LeadSchedule1"/>
      <sheetName val="FF-2_(1)1"/>
      <sheetName val="P12_4"/>
      <sheetName val="Leasehold_improvement"/>
      <sheetName val="6A_CA"/>
      <sheetName val="DAILY_BANK"/>
      <sheetName val="Company_Info"/>
      <sheetName val="Entity_Data"/>
      <sheetName val="CA_Comp"/>
      <sheetName val="depn-Sep_03"/>
      <sheetName val="TITLE"/>
      <sheetName val="U-13-2(disc)"/>
      <sheetName val="germany"/>
      <sheetName val="G4-2-1"/>
      <sheetName val="LETTER"/>
      <sheetName val="F1.2"/>
      <sheetName val="F1_2"/>
      <sheetName val="2.P.L Capital &amp; Reserves"/>
      <sheetName val="U2 - Sales"/>
      <sheetName val="3a. PM by customerJan"/>
      <sheetName val="master"/>
      <sheetName val="DFA"/>
      <sheetName val="10"/>
      <sheetName val="DAC-CF and Perf Metrics"/>
      <sheetName val="DAC-P&amp;L Qtr Summary"/>
      <sheetName val="DAC-P&amp;L Summary"/>
      <sheetName val="Pro Forma Billing Draft"/>
      <sheetName val="YTD"/>
      <sheetName val="JUL03"/>
      <sheetName val="C-63"/>
      <sheetName val="PA"/>
      <sheetName val="ADD"/>
      <sheetName val="O2 TC"/>
      <sheetName val="O4 CA"/>
      <sheetName val="Main"/>
      <sheetName val="本部审计调整"/>
      <sheetName val="K5-1"/>
      <sheetName val="FF-3"/>
      <sheetName val="A"/>
      <sheetName val="K3 - Depr reasonableness"/>
      <sheetName val="tax-ss"/>
      <sheetName val="FF-50"/>
      <sheetName val="NTM2000"/>
      <sheetName val="NTM2001"/>
      <sheetName val="U4-Recruitment"/>
      <sheetName val="InvoiceList"/>
      <sheetName val="Interim --&gt; Top"/>
      <sheetName val="Bal Sheet"/>
      <sheetName val="D"/>
      <sheetName val="Addition"/>
      <sheetName val="SCH B"/>
      <sheetName val="MDN"/>
      <sheetName val="NGA"/>
      <sheetName val="#REF"/>
      <sheetName val="U2_-_Sales"/>
      <sheetName val="Cashflow"/>
      <sheetName val="Q1"/>
      <sheetName val="5 Analysis"/>
      <sheetName val="CBO0497"/>
      <sheetName val="COMP"/>
      <sheetName val="MV"/>
      <sheetName val="DTD"/>
      <sheetName val="Sheet3"/>
      <sheetName val="K1-1"/>
      <sheetName val="F300"/>
      <sheetName val="Disposal"/>
      <sheetName val="HP"/>
      <sheetName val="FA_Rec"/>
      <sheetName val="dirlist"/>
      <sheetName val="C"/>
      <sheetName val="Q(HP)"/>
      <sheetName val="SCHEDULE"/>
      <sheetName val="Q-HP-14"/>
      <sheetName val="Q-HP-39"/>
      <sheetName val="mfg"/>
      <sheetName val="A-1"/>
      <sheetName val="LINKS TABLE"/>
      <sheetName val="F-5"/>
      <sheetName val="Acc"/>
      <sheetName val="ANNEX"/>
      <sheetName val="Profit &amp; loss"/>
      <sheetName val="KS CONSO"/>
      <sheetName val="65 FINANCE"/>
      <sheetName val="CANDOI"/>
      <sheetName val="Nhap VT oto"/>
      <sheetName val="Hidden"/>
      <sheetName val="BGT97STAFF"/>
      <sheetName val="description"/>
      <sheetName val="Sale 0502"/>
      <sheetName val="FF_21_a_"/>
      <sheetName val="bblยังไม่จ่าย"/>
      <sheetName val="ต.ค."/>
      <sheetName val="TrialBalance Q3-2002"/>
      <sheetName val="C2"/>
      <sheetName val="sale CB"/>
      <sheetName val="Sheet7"/>
      <sheetName val="รายการสินค้าระหว่างทาง"/>
      <sheetName val="FF_3"/>
      <sheetName val="110"/>
      <sheetName val="PL _ ผลงานใหม่รวม"/>
      <sheetName val="E"/>
      <sheetName val="By Month - AVL"/>
      <sheetName val="By Dbase"/>
      <sheetName val="JobDetails"/>
      <sheetName val="Vendors costs"/>
      <sheetName val="Q-HP-44"/>
      <sheetName val="1997"/>
      <sheetName val="Q-HP-31"/>
      <sheetName val="CA Sheet"/>
      <sheetName val="Q-HP-13"/>
      <sheetName val="EXIT"/>
      <sheetName val="AFA"/>
      <sheetName val="BS"/>
      <sheetName val="BALANCE SHEET"/>
      <sheetName val="Sch18-34"/>
      <sheetName val="O4_CA"/>
      <sheetName val="O5_IBA"/>
      <sheetName val="TC"/>
      <sheetName val="SCH"/>
      <sheetName val="Appx B"/>
      <sheetName val="1257"/>
      <sheetName val="sap"/>
      <sheetName val="CFlowPg1"/>
      <sheetName val="FF-21"/>
      <sheetName val="Tabelle3"/>
      <sheetName val="Atth CC"/>
      <sheetName val="FS"/>
      <sheetName val="TB Worksheet"/>
      <sheetName val="Sales Price"/>
      <sheetName val="PM-TE"/>
      <sheetName val="A-P&amp;L"/>
      <sheetName val="table"/>
      <sheetName val="F4"/>
      <sheetName val="Prepayment list"/>
      <sheetName val="Ref"/>
      <sheetName val="FF-13"/>
      <sheetName val="Draft for Review"/>
      <sheetName val="1120"/>
      <sheetName val="U1 P&amp;L"/>
      <sheetName val="-PLEASE NOTE-"/>
      <sheetName val="FADISP-FY2002(B)"/>
      <sheetName val="A2-3"/>
      <sheetName val="PL"/>
      <sheetName val="ADM"/>
      <sheetName val="TC-M"/>
      <sheetName val="Ranges"/>
      <sheetName val="FA-LISTING"/>
      <sheetName val="1"/>
      <sheetName val="Sch 5 (2)"/>
      <sheetName val="FF-5"/>
      <sheetName val="MMIP(JU)"/>
      <sheetName val="F-1&amp;F-2"/>
      <sheetName val="Total"/>
      <sheetName val="61 HR"/>
      <sheetName val="Table Array"/>
      <sheetName val="AR APR'02"/>
      <sheetName val="IBACOMP.XLS"/>
      <sheetName val="ircnte"/>
      <sheetName val="FORMC94"/>
      <sheetName val="Cost-final(2)"/>
      <sheetName val="SUMFA.XLS"/>
      <sheetName val="B-4"/>
      <sheetName val="COVER"/>
      <sheetName val="A4-1&amp;2"/>
      <sheetName val="TBCS-PL"/>
      <sheetName val="Plbyhalf"/>
      <sheetName val="GCF"/>
      <sheetName val="INPUT"/>
      <sheetName val="Work Cap 1"/>
      <sheetName val="Work Cap 2"/>
      <sheetName val="Payroll and Exp"/>
      <sheetName val="Synthèse d'installation"/>
      <sheetName val="COEFF"/>
      <sheetName val="Coeffs"/>
      <sheetName val="IBA &lt;O3&gt;"/>
      <sheetName val="FA150-USD"/>
      <sheetName val="work"/>
      <sheetName val="Validations"/>
      <sheetName val="ARP-U301"/>
      <sheetName val="U411"/>
      <sheetName val="U1101"/>
      <sheetName val="APCODE"/>
      <sheetName val="FPG"/>
      <sheetName val="Original"/>
      <sheetName val="2Yr"/>
      <sheetName val="General"/>
      <sheetName val="Nhapxuat"/>
      <sheetName val="Working"/>
      <sheetName val="DetIStament"/>
      <sheetName val="Cash&amp;Bank - A"/>
      <sheetName val="CFlow2"/>
      <sheetName val="CFlowOne"/>
      <sheetName val="DeferredExp-K"/>
      <sheetName val="I-2"/>
      <sheetName val="FAssets-I"/>
      <sheetName val="HP-L"/>
      <sheetName val="IntAssets-J"/>
      <sheetName val="IncomeStatement"/>
      <sheetName val="DetailP&amp;L"/>
      <sheetName val="Lease (E-1)"/>
      <sheetName val="OtherCreditors-G"/>
      <sheetName val="Other debtors-C"/>
      <sheetName val="RelatedCos-E"/>
      <sheetName val="Revenue - VI"/>
      <sheetName val="Stocks-D"/>
      <sheetName val="Taxation-N"/>
      <sheetName val="Tradecreditors-F"/>
      <sheetName val="TDebtors-B"/>
      <sheetName val="TD-B-1"/>
      <sheetName val="TD-B-2"/>
      <sheetName val="Termloan-H"/>
      <sheetName val="EAF"/>
      <sheetName val="Tariff"/>
      <sheetName val="acs"/>
      <sheetName val="master data"/>
      <sheetName val="P Cash Pmts 2003"/>
      <sheetName val="E-1"/>
      <sheetName val="MainComp"/>
      <sheetName val="PL95"/>
      <sheetName val="C4"/>
      <sheetName val="IBA&amp;HP"/>
      <sheetName val="TAX COM"/>
      <sheetName val="Comp equip"/>
      <sheetName val="共機J"/>
      <sheetName val="US Codes"/>
      <sheetName val="RM-Summary"/>
      <sheetName val="Farm1"/>
      <sheetName val="E3.1"/>
      <sheetName val="E1.1"/>
      <sheetName val="E2.1"/>
      <sheetName val="DRG"/>
      <sheetName val="EMR"/>
      <sheetName val="GNR"/>
      <sheetName val="JDE"/>
      <sheetName val="LGR"/>
      <sheetName val="MTU"/>
      <sheetName val="RBW"/>
      <sheetName val="RBY"/>
      <sheetName val="RSL"/>
      <sheetName val="SVR"/>
      <sheetName val="TDR"/>
      <sheetName val="TGR"/>
      <sheetName val="WAR"/>
      <sheetName val="Lister"/>
      <sheetName val="cashflowcomp"/>
      <sheetName val="Consolidated"/>
      <sheetName val="Electrical_"/>
      <sheetName val="FF_2__1_"/>
      <sheetName val="CA_working"/>
      <sheetName val="U2_1"/>
      <sheetName val="A3_1"/>
      <sheetName val="A3_3"/>
      <sheetName val="A3_4"/>
      <sheetName val="N2_Detailed_Listing_(Pre-final)"/>
      <sheetName val="CR_AJE"/>
      <sheetName val="Hyperion_"/>
      <sheetName val="ASSLIST2_XLS"/>
      <sheetName val="HP Int rea"/>
      <sheetName val="Profitability"/>
      <sheetName val="Co_info"/>
      <sheetName val="Financial_Summary"/>
      <sheetName val="Forex_rates"/>
      <sheetName val="MTL$-INTER"/>
      <sheetName val="INFO"/>
      <sheetName val="I1"/>
      <sheetName val="Conversion"/>
      <sheetName val="FF402-WIP movement"/>
      <sheetName val="FF403-WIP movement"/>
      <sheetName val="G_Adv to OE"/>
      <sheetName val="daywork- Tham khao"/>
      <sheetName val="Inputs"/>
      <sheetName val="Calculations"/>
      <sheetName val="I.S-SHSB"/>
      <sheetName val="CRA-Detail"/>
      <sheetName val="visual basic &amp; formulas"/>
      <sheetName val="Summary P&amp;Ls by Month (Year1)"/>
      <sheetName val="Summary Sheet"/>
      <sheetName val="Audit"/>
      <sheetName val="BPCOR DETAILS"/>
      <sheetName val="BPMKT DETAILS"/>
      <sheetName val="Assumptions"/>
      <sheetName val="M"/>
      <sheetName val="Materiallist-081002"/>
      <sheetName val="C-1"/>
      <sheetName val="손익계산서"/>
      <sheetName val="Query1"/>
      <sheetName val="Macola GL"/>
      <sheetName val="RAW MAT WKSHT"/>
      <sheetName val="RAW_MAT_WKSHT"/>
      <sheetName val="addl_cost2"/>
      <sheetName val="dev_exp_(2)2"/>
      <sheetName val="Addl_Dev_Exp2"/>
      <sheetName val="U2_-_Sales1"/>
      <sheetName val="Co_info1"/>
      <sheetName val="RAW_MAT_WKSHT1"/>
      <sheetName val="ATTCH.1"/>
      <sheetName val="2001"/>
      <sheetName val="LIET KE HANG HOA"/>
      <sheetName val="TONG HOP"/>
      <sheetName val="SAPTRAIAL"/>
      <sheetName val="3 P&amp;L "/>
      <sheetName val="eqkl"/>
      <sheetName val="VOLUME ADJUSTED"/>
      <sheetName val="Links"/>
      <sheetName val="Lead"/>
      <sheetName val="Adm97"/>
      <sheetName val="App WP-11"/>
      <sheetName val="LAL Southern"/>
      <sheetName val="3_P&amp;L_"/>
      <sheetName val="App_WP-11"/>
      <sheetName val="FPD"/>
      <sheetName val="Annx1"/>
      <sheetName val="Traffic"/>
      <sheetName val="Base Factors"/>
      <sheetName val="Charter Rates and Overhead"/>
      <sheetName val="Factors"/>
      <sheetName val="Tax Codes"/>
      <sheetName val="Part_Datum"/>
      <sheetName val="CORankmtd"/>
      <sheetName val="Bill 4"/>
      <sheetName val="Bill 3"/>
      <sheetName val="Bill 2"/>
      <sheetName val="FF-2_(1)2"/>
      <sheetName val="1_LeadSchedule2"/>
      <sheetName val="Assumptions_12"/>
      <sheetName val="Company_Info1"/>
      <sheetName val="Leasehold_improvement1"/>
      <sheetName val="CA_Comp1"/>
      <sheetName val="P12_41"/>
      <sheetName val="Entity_Data1"/>
      <sheetName val="depn-Sep_031"/>
      <sheetName val="6A_CA1"/>
      <sheetName val="Electrical_1"/>
      <sheetName val="DAILY_BANK1"/>
      <sheetName val="FF_2__1_1"/>
      <sheetName val="CA_working1"/>
      <sheetName val="U2_11"/>
      <sheetName val="A3_11"/>
      <sheetName val="A3_31"/>
      <sheetName val="A3_41"/>
      <sheetName val="N2_Detailed_Listing_(Pre-final1"/>
      <sheetName val="CR_AJE1"/>
      <sheetName val="Hyperion_1"/>
      <sheetName val="ASSLIST2_XLS1"/>
      <sheetName val="addl_cost3"/>
      <sheetName val="dev_exp_(2)3"/>
      <sheetName val="Addl_Dev_Exp3"/>
      <sheetName val="FF-2_(1)3"/>
      <sheetName val="1_LeadSchedule3"/>
      <sheetName val="Assumptions_13"/>
      <sheetName val="Company_Info2"/>
      <sheetName val="Leasehold_improvement2"/>
      <sheetName val="CA_Comp2"/>
      <sheetName val="P12_42"/>
      <sheetName val="Entity_Data2"/>
      <sheetName val="depn-Sep_032"/>
      <sheetName val="6A_CA2"/>
      <sheetName val="Electrical_2"/>
      <sheetName val="DAILY_BANK2"/>
      <sheetName val="FF_2__1_2"/>
      <sheetName val="CA_working2"/>
      <sheetName val="U2_12"/>
      <sheetName val="A3_12"/>
      <sheetName val="A3_32"/>
      <sheetName val="A3_42"/>
      <sheetName val="N2_Detailed_Listing_(Pre-final2"/>
      <sheetName val="CR_AJE2"/>
      <sheetName val="Hyperion_2"/>
      <sheetName val="ASSLIST2_XLS2"/>
      <sheetName val="addl_cost4"/>
      <sheetName val="dev_exp_(2)4"/>
      <sheetName val="Addl_Dev_Exp4"/>
      <sheetName val="FF-2_(1)4"/>
      <sheetName val="1_LeadSchedule4"/>
      <sheetName val="Assumptions_14"/>
      <sheetName val="Company_Info3"/>
      <sheetName val="Leasehold_improvement3"/>
      <sheetName val="CA_Comp3"/>
      <sheetName val="P12_43"/>
      <sheetName val="Entity_Data3"/>
      <sheetName val="depn-Sep_033"/>
      <sheetName val="6A_CA3"/>
      <sheetName val="Electrical_3"/>
      <sheetName val="DAILY_BANK3"/>
      <sheetName val="FF_2__1_3"/>
      <sheetName val="CA_working3"/>
      <sheetName val="U2_13"/>
      <sheetName val="A3_13"/>
      <sheetName val="A3_33"/>
      <sheetName val="A3_43"/>
      <sheetName val="N2_Detailed_Listing_(Pre-final3"/>
      <sheetName val="CR_AJE3"/>
      <sheetName val="Hyperion_3"/>
      <sheetName val="ASSLIST2_XLS3"/>
      <sheetName val="SCH 2-5"/>
      <sheetName val="P1"/>
      <sheetName val="INN"/>
      <sheetName val="Equity"/>
      <sheetName val="M-1 Nov"/>
      <sheetName val="Is_JDE"/>
      <sheetName val="OOCO_Orig"/>
      <sheetName val="Validation"/>
      <sheetName val="Legend"/>
      <sheetName val="Quarterly3"/>
      <sheetName val="U1-1"/>
      <sheetName val="E101"/>
      <sheetName val="G101"/>
      <sheetName val="U201"/>
      <sheetName val="E101 - Lead"/>
      <sheetName val="F101 - inventory "/>
      <sheetName val="O101 - Lead"/>
      <sheetName val="U101 - Lead"/>
      <sheetName val="ALLOWANCE'99"/>
      <sheetName val="Input Template"/>
    </sheetNames>
    <sheetDataSet>
      <sheetData sheetId="0">
        <row r="3">
          <cell r="A3" t="str">
            <v>YTD DEPRECIATION</v>
          </cell>
        </row>
      </sheetData>
      <sheetData sheetId="1">
        <row r="3">
          <cell r="A3" t="str">
            <v>COST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>
        <row r="3">
          <cell r="A3" t="str">
            <v>COST</v>
          </cell>
        </row>
      </sheetData>
      <sheetData sheetId="39"/>
      <sheetData sheetId="40"/>
      <sheetData sheetId="4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>
        <row r="3">
          <cell r="A3" t="str">
            <v>COST</v>
          </cell>
        </row>
      </sheetData>
      <sheetData sheetId="139">
        <row r="3">
          <cell r="A3" t="str">
            <v>COST</v>
          </cell>
        </row>
      </sheetData>
      <sheetData sheetId="140">
        <row r="3">
          <cell r="A3" t="str">
            <v>COST</v>
          </cell>
        </row>
      </sheetData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/>
      <sheetData sheetId="159" refreshError="1"/>
      <sheetData sheetId="160" refreshError="1"/>
      <sheetData sheetId="16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/>
      <sheetData sheetId="264"/>
      <sheetData sheetId="265"/>
      <sheetData sheetId="266"/>
      <sheetData sheetId="267"/>
      <sheetData sheetId="268"/>
      <sheetData sheetId="269"/>
      <sheetData sheetId="270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/>
      <sheetData sheetId="389"/>
      <sheetData sheetId="390"/>
      <sheetData sheetId="391"/>
      <sheetData sheetId="392"/>
      <sheetData sheetId="393"/>
      <sheetData sheetId="394"/>
      <sheetData sheetId="395"/>
      <sheetData sheetId="396"/>
      <sheetData sheetId="397"/>
      <sheetData sheetId="398"/>
      <sheetData sheetId="399" refreshError="1"/>
      <sheetData sheetId="400" refreshError="1"/>
      <sheetData sheetId="401"/>
      <sheetData sheetId="402"/>
      <sheetData sheetId="403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/>
      <sheetData sheetId="45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/>
      <sheetData sheetId="465"/>
      <sheetData sheetId="466"/>
      <sheetData sheetId="467"/>
      <sheetData sheetId="468"/>
      <sheetData sheetId="469"/>
      <sheetData sheetId="470"/>
      <sheetData sheetId="471"/>
      <sheetData sheetId="472"/>
      <sheetData sheetId="473"/>
      <sheetData sheetId="474"/>
      <sheetData sheetId="475"/>
      <sheetData sheetId="476"/>
      <sheetData sheetId="477"/>
      <sheetData sheetId="478"/>
      <sheetData sheetId="479"/>
      <sheetData sheetId="480"/>
      <sheetData sheetId="481"/>
      <sheetData sheetId="482"/>
      <sheetData sheetId="483"/>
      <sheetData sheetId="484"/>
      <sheetData sheetId="485"/>
      <sheetData sheetId="486"/>
      <sheetData sheetId="487"/>
      <sheetData sheetId="488"/>
      <sheetData sheetId="489"/>
      <sheetData sheetId="490"/>
      <sheetData sheetId="491"/>
      <sheetData sheetId="492"/>
      <sheetData sheetId="493"/>
      <sheetData sheetId="494"/>
      <sheetData sheetId="495"/>
      <sheetData sheetId="496"/>
      <sheetData sheetId="497"/>
      <sheetData sheetId="498"/>
      <sheetData sheetId="499"/>
      <sheetData sheetId="500"/>
      <sheetData sheetId="501"/>
      <sheetData sheetId="502"/>
      <sheetData sheetId="503"/>
      <sheetData sheetId="504"/>
      <sheetData sheetId="505"/>
      <sheetData sheetId="506"/>
      <sheetData sheetId="507"/>
      <sheetData sheetId="508"/>
      <sheetData sheetId="509"/>
      <sheetData sheetId="510"/>
      <sheetData sheetId="511"/>
      <sheetData sheetId="512"/>
      <sheetData sheetId="513"/>
      <sheetData sheetId="514"/>
      <sheetData sheetId="515"/>
      <sheetData sheetId="516"/>
      <sheetData sheetId="517"/>
      <sheetData sheetId="518"/>
      <sheetData sheetId="519"/>
      <sheetData sheetId="520"/>
      <sheetData sheetId="521"/>
      <sheetData sheetId="522"/>
      <sheetData sheetId="523"/>
      <sheetData sheetId="524"/>
      <sheetData sheetId="525"/>
      <sheetData sheetId="526"/>
      <sheetData sheetId="527"/>
      <sheetData sheetId="528"/>
      <sheetData sheetId="529"/>
      <sheetData sheetId="530"/>
      <sheetData sheetId="531"/>
      <sheetData sheetId="532"/>
      <sheetData sheetId="533"/>
      <sheetData sheetId="534"/>
      <sheetData sheetId="535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ccumdeprn"/>
      <sheetName val="addl cost"/>
      <sheetName val="Financial Summary"/>
      <sheetName val="Cash Flow"/>
      <sheetName val="MFA"/>
      <sheetName val="Data(Before API)"/>
      <sheetName val="Main_Menu"/>
      <sheetName val="Co info"/>
      <sheetName val="Details"/>
      <sheetName val="FF_6"/>
      <sheetName val="งบทดลองปภพ 4-47"/>
      <sheetName val="Q3-46"/>
      <sheetName val="cost4-47"/>
      <sheetName val="Company Info"/>
      <sheetName val="CA Comp"/>
      <sheetName val="B"/>
      <sheetName val="FSA"/>
      <sheetName val="FAs"/>
      <sheetName val="Header"/>
      <sheetName val="LE1(act3mth)"/>
      <sheetName val="PDT-015"/>
      <sheetName val="Sheet1"/>
      <sheetName val="J2"/>
      <sheetName val="jun94"/>
      <sheetName val="Code1"/>
      <sheetName val="Parameter"/>
      <sheetName val="Sampling"/>
      <sheetName val="เงินกู้ MGC"/>
      <sheetName val="เงินกู้ธนชาติ"/>
      <sheetName val="ตั๋วเงินรับ"/>
      <sheetName val="ADJ - RATE"/>
      <sheetName val="GL CB"/>
      <sheetName val="GL M"/>
      <sheetName val="BPR-Bloom"/>
      <sheetName val="M_Maincomp"/>
      <sheetName val="note_defect"/>
      <sheetName val="description"/>
      <sheetName val="F-3"/>
      <sheetName val="BPR"/>
      <sheetName val="FORMC94"/>
      <sheetName val="StandingData"/>
      <sheetName val="Menu"/>
      <sheetName val="Cum.91-93"/>
      <sheetName val="APCODE"/>
      <sheetName val="Dec 94"/>
      <sheetName val="11922"/>
      <sheetName val="CST1198"/>
      <sheetName val="boq"/>
      <sheetName val="FF-1"/>
      <sheetName val="Info"/>
      <sheetName val="CA"/>
      <sheetName val="FF_21_a_"/>
      <sheetName val="tax-ss"/>
      <sheetName val="FF_3"/>
      <sheetName val="Deferred Charge"/>
      <sheetName val="FF_4"/>
      <sheetName val="List"/>
      <sheetName val="FF_2"/>
      <sheetName val="Index"/>
      <sheetName val="CODE,NAME"/>
      <sheetName val="BUDGET10702"/>
      <sheetName val="data"/>
      <sheetName val="Newspaper"/>
      <sheetName val="Energy(update)"/>
      <sheetName val="Input"/>
      <sheetName val="Parameters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mpany Info"/>
      <sheetName val="CA Comp"/>
      <sheetName val="Setup"/>
      <sheetName val="addl cost"/>
      <sheetName val="accumdeprn"/>
      <sheetName val="cost4-47"/>
      <sheetName val="Cash Flow"/>
      <sheetName val="Financial Summary"/>
      <sheetName val="Q3-46"/>
      <sheetName val="FF_6"/>
      <sheetName val="BPR"/>
      <sheetName val="110"/>
      <sheetName val="MFA"/>
      <sheetName val="TO - SP"/>
      <sheetName val="CA-Merlin"/>
      <sheetName val="CODE,NAME"/>
      <sheetName val="Sheet1"/>
      <sheetName val="jun94"/>
      <sheetName val="BUDGET10702"/>
      <sheetName val="Co info"/>
      <sheetName val="PL _ ผลงานใหม่รวม"/>
      <sheetName val="Norms SP"/>
      <sheetName val="จันทร์"/>
      <sheetName val="ADJ - RATE"/>
      <sheetName val="B"/>
      <sheetName val="FSA"/>
      <sheetName val="ตั๋วเงินรับ"/>
      <sheetName val="Summary of Fixed Assets"/>
      <sheetName val="Additions"/>
      <sheetName val="Disposals"/>
      <sheetName val="Hire Purchase"/>
      <sheetName val="Lease"/>
      <sheetName val="Controlled Transfer"/>
      <sheetName val="IBA Comp "/>
      <sheetName val="CC"/>
      <sheetName val="U110"/>
      <sheetName val="Index"/>
      <sheetName val="FF-2"/>
      <sheetName val="Addition"/>
      <sheetName val="SCH B"/>
      <sheetName val="Entity Data"/>
      <sheetName val="Menu"/>
      <sheetName val="Data_STD"/>
      <sheetName val="Annx1"/>
      <sheetName val="10"/>
      <sheetName val="Cost centre expenditure"/>
      <sheetName val="Working"/>
      <sheetName val="EBC"/>
      <sheetName val="F&amp;F-Nov"/>
      <sheetName val="SS"/>
      <sheetName val="TB"/>
      <sheetName val="F-5"/>
      <sheetName val="0000"/>
      <sheetName val="Summary Page"/>
      <sheetName val="FF-2 (1)"/>
      <sheetName val="Data"/>
      <sheetName val="TITLE"/>
      <sheetName val="FF-3"/>
      <sheetName val="N2 Detailed Listing (Pre-final)"/>
      <sheetName val="EE97"/>
      <sheetName val="CRA-Detail"/>
      <sheetName val="FG2540"/>
      <sheetName val="Disposal"/>
      <sheetName val="CA"/>
      <sheetName val="HP"/>
      <sheetName val="FA_Rec"/>
      <sheetName val="U2 - Sales"/>
      <sheetName val="O2 TC"/>
      <sheetName val="O4 CA"/>
      <sheetName val="SCH D"/>
      <sheetName val="SCH 22"/>
      <sheetName val="ADD"/>
      <sheetName val="SCH4B"/>
      <sheetName val="SCH5C"/>
      <sheetName val="SCH6(5-8)"/>
      <sheetName val="SCH 4D(i)"/>
      <sheetName val="SCH 7C"/>
      <sheetName val="P &amp; L EP"/>
      <sheetName val="P&amp;L JB"/>
      <sheetName val="P&amp;L"/>
      <sheetName val="Stationeries"/>
      <sheetName val="Company_Info"/>
      <sheetName val="Summary_of_Fixed_Assets"/>
      <sheetName val="Hire_Purchase"/>
      <sheetName val="Controlled_Transfer"/>
      <sheetName val="CA_Comp"/>
      <sheetName val="IBA_Comp_"/>
      <sheetName val="Entity_Data"/>
      <sheetName val="Cost_centre_expenditure"/>
      <sheetName val="SCH_B"/>
      <sheetName val="addl_cost"/>
      <sheetName val="Summary_Page"/>
      <sheetName val="FF-2_(1)"/>
      <sheetName val="5 Analysis"/>
      <sheetName val="FF-21(a)"/>
      <sheetName val="Header Data"/>
      <sheetName val="P12.4"/>
      <sheetName val="cover"/>
      <sheetName val="U-10"/>
      <sheetName val="A"/>
      <sheetName val="G-35-3"/>
      <sheetName val="E101 - Lead"/>
      <sheetName val="F101 - inventory "/>
      <sheetName val="O101 - Lead"/>
      <sheetName val="FF-13"/>
      <sheetName val="PA"/>
      <sheetName val="U-13-2(disc)"/>
      <sheetName val="Q1"/>
      <sheetName val="Parameter"/>
      <sheetName val="APCODE"/>
      <sheetName val="GRAPH"/>
      <sheetName val="materiallist"/>
      <sheetName val="MTD PL"/>
      <sheetName val="TRI_WACC"/>
      <sheetName val="Interim --&gt; Top"/>
      <sheetName val="FF-5"/>
      <sheetName val="MMIP(JU)"/>
      <sheetName val="F-1&amp;F-2"/>
      <sheetName val="FF-21"/>
      <sheetName val="depn-Sep 03"/>
      <sheetName val="Activity Price"/>
      <sheetName val="FF-1"/>
      <sheetName val="A3"/>
      <sheetName val="gl"/>
      <sheetName val="FF-50"/>
      <sheetName val="BS"/>
      <sheetName val="U101 - Lead"/>
      <sheetName val="Sales - Machinery &amp; Equipment"/>
      <sheetName val="FF_2"/>
      <sheetName val="Rates"/>
      <sheetName val="FAS 123 Exp"/>
      <sheetName val="full pot"/>
      <sheetName val="cashflowcomp"/>
      <sheetName val="RANGE"/>
      <sheetName val="U1.6"/>
      <sheetName val="FF-6"/>
      <sheetName val="revenue-mth"/>
      <sheetName val="M_Maincomp"/>
      <sheetName val="VOLUME"/>
      <sheetName val="O2 CA Sheet"/>
      <sheetName val="K4. F&amp;F"/>
      <sheetName val="UAD"/>
      <sheetName val="ye"/>
      <sheetName val="CONTROL PANEL"/>
      <sheetName val="SCH 20"/>
      <sheetName val="CUOC"/>
      <sheetName val="tra-vat-lieu"/>
      <sheetName val="LinkData"/>
      <sheetName val="NOA"/>
      <sheetName val="AGG_aggr2"/>
      <sheetName val="AGG_rmc2"/>
      <sheetName val="CEM_cc2"/>
      <sheetName val="AGG_conc2"/>
      <sheetName val="CEM_afr2"/>
      <sheetName val="CEM_mic2"/>
      <sheetName val="CEM_trcem2"/>
      <sheetName val="OPR_open2"/>
      <sheetName val="OPR_spec2"/>
      <sheetName val="OPR_tropr2"/>
      <sheetName val="DTD"/>
      <sheetName val="Company_Info1"/>
      <sheetName val="Summary_of_Fixed_Assets1"/>
      <sheetName val="Hire_Purchase1"/>
      <sheetName val="Controlled_Transfer1"/>
      <sheetName val="CA_Comp1"/>
      <sheetName val="IBA_Comp_1"/>
      <sheetName val="FF-2_(1)1"/>
      <sheetName val="Entity_Data1"/>
      <sheetName val="Cost_centre_expenditure1"/>
      <sheetName val="SCH_B1"/>
      <sheetName val="addl_cost1"/>
      <sheetName val="Summary_Page1"/>
      <sheetName val="N2_Detailed_Listing_(Pre-final)"/>
      <sheetName val="P12_4"/>
      <sheetName val="P_&amp;_L_EP"/>
      <sheetName val="P&amp;L_JB"/>
      <sheetName val="SCH_D"/>
      <sheetName val="SCH_22"/>
      <sheetName val="Header_Data"/>
      <sheetName val="U2_-_Sales"/>
      <sheetName val="O2_TC"/>
      <sheetName val="O4_CA"/>
      <sheetName val="5_Analysis"/>
      <sheetName val="MTD_PL"/>
      <sheetName val="SCH_4D(i)"/>
      <sheetName val="SCH_7C"/>
      <sheetName val="depn-Sep_03"/>
      <sheetName val="Interim_--&gt;_Top"/>
      <sheetName val="full_pot"/>
      <sheetName val="FAS_123_Exp"/>
      <sheetName val="Activity_Price"/>
      <sheetName val="DRG"/>
      <sheetName val="EMR"/>
      <sheetName val="GNR"/>
      <sheetName val="JDE"/>
      <sheetName val="LGR"/>
      <sheetName val="MTU"/>
      <sheetName val="RBW"/>
      <sheetName val="RBY"/>
      <sheetName val="RSL"/>
      <sheetName val="SVR"/>
      <sheetName val="TDR"/>
      <sheetName val="TGR"/>
      <sheetName val="WAR"/>
      <sheetName val="A3-1"/>
      <sheetName val="TC"/>
      <sheetName val="SCH"/>
      <sheetName val="K2"/>
      <sheetName val="0100"/>
      <sheetName val="C"/>
      <sheetName val="A2-2"/>
      <sheetName val="CA Sheet"/>
      <sheetName val="C2"/>
      <sheetName val="A-1"/>
      <sheetName val="source"/>
      <sheetName val="E101"/>
      <sheetName val="G101"/>
      <sheetName val="U201"/>
      <sheetName val="itc-inv"/>
      <sheetName val="FADISP-FY2002(B)"/>
      <sheetName val="FORMC94"/>
      <sheetName val="U1 P&amp;L"/>
      <sheetName val="FF-4"/>
      <sheetName val="AFA"/>
      <sheetName val="K5-1"/>
      <sheetName val="4 Analysis"/>
      <sheetName val="U-50"/>
      <sheetName val="1"/>
      <sheetName val="Assumptions"/>
      <sheetName val="U"/>
      <sheetName val="M_CT_OUT"/>
      <sheetName val="P_L"/>
      <sheetName val="Electrical "/>
      <sheetName val="Sensitivity"/>
      <sheetName val="Tax Computation"/>
      <sheetName val="CBO0497"/>
      <sheetName val="PRODPIB"/>
      <sheetName val="M"/>
      <sheetName val="Comp equip"/>
      <sheetName val="FFE"/>
      <sheetName val="Parameters"/>
      <sheetName val="DETAIL"/>
      <sheetName val="Note"/>
      <sheetName val="RollFwd"/>
      <sheetName val="O2.1"/>
      <sheetName val="D"/>
      <sheetName val="HP99"/>
      <sheetName val="2.2"/>
      <sheetName val="CA98"/>
      <sheetName val="group"/>
      <sheetName val="FF_3"/>
      <sheetName val="สำนักงาน"/>
      <sheetName val="description"/>
      <sheetName val="bblยังไม่จ่าย"/>
      <sheetName val="DETAIL "/>
      <sheetName val="Details"/>
      <sheetName val="Newspaper"/>
      <sheetName val="InventTableModule_1-1"/>
      <sheetName val="List"/>
      <sheetName val="LC _ TR Listing"/>
      <sheetName val="งบทดลองปภพ 4-47"/>
      <sheetName val="INFO"/>
      <sheetName val="BSI"/>
      <sheetName val="Field Costs"/>
      <sheetName val="Assets"/>
      <sheetName val="PHSB-GL-TB"/>
      <sheetName val="SILICATE"/>
      <sheetName val="lead "/>
      <sheetName val="BlSheet"/>
      <sheetName val="PLOSS"/>
      <sheetName val="Market"/>
      <sheetName val="E"/>
      <sheetName val="B- 1"/>
      <sheetName val="cf"/>
      <sheetName val="fa-c"/>
      <sheetName val="shCap"/>
      <sheetName val="Actual CF"/>
      <sheetName val="O-11"/>
      <sheetName val="CORRECTION"/>
      <sheetName val="SUMMARY"/>
      <sheetName val="coeff"/>
      <sheetName val="F-3"/>
      <sheetName val="Input Table"/>
      <sheetName val="Unit Fixed costs"/>
      <sheetName val="10-20"/>
      <sheetName val="revRate"/>
      <sheetName val="ManHours"/>
      <sheetName val="TAXCOM96"/>
      <sheetName val="CA2000"/>
      <sheetName val="ER102 Movement Prov D Debts "/>
      <sheetName val="ER103 Specific collectibility"/>
      <sheetName val="06"/>
      <sheetName val="U1_6"/>
      <sheetName val="E101_-_Lead"/>
      <sheetName val="F101_-_inventory_"/>
      <sheetName val="O101_-_Lead"/>
      <sheetName val="K4__F&amp;F"/>
      <sheetName val="CONTROL_PANEL"/>
      <sheetName val="SCH_20"/>
      <sheetName val="Enter FSA Data"/>
      <sheetName val="LookUp"/>
      <sheetName val="Weights"/>
      <sheetName val="Main orig"/>
      <sheetName val="Days"/>
      <sheetName val="ABR P&amp;L"/>
      <sheetName val="PLmth "/>
      <sheetName val="accounts"/>
      <sheetName val="SAP"/>
      <sheetName val="SWDV"/>
      <sheetName val="Dirlist"/>
      <sheetName val="Inputs"/>
      <sheetName val="INPUT"/>
      <sheetName val="6 Analysis"/>
      <sheetName val="1 LeadSchedule"/>
      <sheetName val="Pekerja"/>
      <sheetName val="Mgt Report"/>
      <sheetName val="1120"/>
      <sheetName val="Appx B"/>
      <sheetName val="itc"/>
      <sheetName val="Significant Processes"/>
      <sheetName val="CA-PRE(P)"/>
      <sheetName val="1999 Plan Summary"/>
      <sheetName val="JobDetails"/>
      <sheetName val="U2.2"/>
      <sheetName val="Prod"/>
      <sheetName val="Danamon LK"/>
      <sheetName val="A2-3"/>
      <sheetName val="K3 - Depr reasonableness"/>
      <sheetName val="G401"/>
      <sheetName val="O1-1CA Sheet"/>
      <sheetName val="Param"/>
      <sheetName val="Ranges"/>
      <sheetName val="G1"/>
      <sheetName val="Specs."/>
      <sheetName val="Install"/>
      <sheetName val="Names"/>
      <sheetName val="PAYROLL"/>
      <sheetName val="Reimbursements"/>
      <sheetName val="LOOSECHKLIST"/>
      <sheetName val="B-3"/>
      <sheetName val="CIPA"/>
      <sheetName val="Company_Info2"/>
      <sheetName val="CA_Comp2"/>
      <sheetName val="Summary_of_Fixed_Assets2"/>
      <sheetName val="Hire_Purchase2"/>
      <sheetName val="Controlled_Transfer2"/>
      <sheetName val="IBA_Comp_2"/>
      <sheetName val="SCH_B2"/>
      <sheetName val="Entity_Data2"/>
      <sheetName val="Cost_centre_expenditure2"/>
      <sheetName val="FF-2_(1)2"/>
      <sheetName val="addl_cost2"/>
      <sheetName val="U2_-_Sales1"/>
      <sheetName val="O2_TC1"/>
      <sheetName val="O4_CA1"/>
      <sheetName val="N2_Detailed_Listing_(Pre-final1"/>
      <sheetName val="SCH_D1"/>
      <sheetName val="SCH_221"/>
      <sheetName val="Summary_Page2"/>
      <sheetName val="P_&amp;_L_EP1"/>
      <sheetName val="P&amp;L_JB1"/>
      <sheetName val="SCH_4D(i)1"/>
      <sheetName val="SCH_7C1"/>
      <sheetName val="P12_41"/>
      <sheetName val="Header_Data1"/>
      <sheetName val="5_Analysis1"/>
      <sheetName val="MTD_PL1"/>
      <sheetName val="depn-Sep_031"/>
      <sheetName val="Activity_Price1"/>
      <sheetName val="Interim_--&gt;_Top1"/>
      <sheetName val="FAS_123_Exp1"/>
      <sheetName val="full_pot1"/>
      <sheetName val="U1_61"/>
      <sheetName val="E101_-_Lead1"/>
      <sheetName val="F101_-_inventory_1"/>
      <sheetName val="O101_-_Lead1"/>
      <sheetName val="K4__F&amp;F1"/>
      <sheetName val="CONTROL_PANEL1"/>
      <sheetName val="SCH_201"/>
      <sheetName val="Company_Info3"/>
      <sheetName val="CA_Comp3"/>
      <sheetName val="Summary_of_Fixed_Assets3"/>
      <sheetName val="Hire_Purchase3"/>
      <sheetName val="Controlled_Transfer3"/>
      <sheetName val="IBA_Comp_3"/>
      <sheetName val="SCH_B3"/>
      <sheetName val="Entity_Data3"/>
      <sheetName val="Cost_centre_expenditure3"/>
      <sheetName val="FF-2_(1)3"/>
      <sheetName val="addl_cost3"/>
      <sheetName val="U2_-_Sales2"/>
      <sheetName val="O2_TC2"/>
      <sheetName val="O4_CA2"/>
      <sheetName val="N2_Detailed_Listing_(Pre-final2"/>
      <sheetName val="SCH_D2"/>
      <sheetName val="SCH_222"/>
      <sheetName val="Summary_Page3"/>
      <sheetName val="P_&amp;_L_EP2"/>
      <sheetName val="P&amp;L_JB2"/>
      <sheetName val="SCH_4D(i)2"/>
      <sheetName val="SCH_7C2"/>
      <sheetName val="P12_42"/>
      <sheetName val="Header_Data2"/>
      <sheetName val="5_Analysis2"/>
      <sheetName val="MTD_PL2"/>
      <sheetName val="depn-Sep_032"/>
      <sheetName val="Activity_Price2"/>
      <sheetName val="Interim_--&gt;_Top2"/>
      <sheetName val="FAS_123_Exp2"/>
      <sheetName val="full_pot2"/>
      <sheetName val="U1_62"/>
      <sheetName val="E101_-_Lead2"/>
      <sheetName val="F101_-_inventory_2"/>
      <sheetName val="O101_-_Lead2"/>
      <sheetName val="K4__F&amp;F2"/>
      <sheetName val="CONTROL_PANEL2"/>
      <sheetName val="SCH_202"/>
      <sheetName val="Company_Info4"/>
      <sheetName val="CA_Comp4"/>
      <sheetName val="Summary_of_Fixed_Assets4"/>
      <sheetName val="Hire_Purchase4"/>
      <sheetName val="Controlled_Transfer4"/>
      <sheetName val="IBA_Comp_4"/>
      <sheetName val="SCH_B4"/>
      <sheetName val="Entity_Data4"/>
      <sheetName val="Cost_centre_expenditure4"/>
      <sheetName val="FF-2_(1)4"/>
      <sheetName val="addl_cost4"/>
      <sheetName val="U2_-_Sales3"/>
      <sheetName val="O2_TC3"/>
      <sheetName val="O4_CA3"/>
      <sheetName val="N2_Detailed_Listing_(Pre-final3"/>
      <sheetName val="SCH_D3"/>
      <sheetName val="SCH_223"/>
      <sheetName val="Summary_Page4"/>
      <sheetName val="P_&amp;_L_EP3"/>
      <sheetName val="P&amp;L_JB3"/>
      <sheetName val="SCH_4D(i)3"/>
      <sheetName val="SCH_7C3"/>
      <sheetName val="P12_43"/>
      <sheetName val="Header_Data3"/>
      <sheetName val="5_Analysis3"/>
      <sheetName val="MTD_PL3"/>
      <sheetName val="depn-Sep_033"/>
      <sheetName val="Activity_Price3"/>
      <sheetName val="Interim_--&gt;_Top3"/>
      <sheetName val="FAS_123_Exp3"/>
      <sheetName val="full_pot3"/>
      <sheetName val="U1_63"/>
      <sheetName val="E101_-_Lead3"/>
      <sheetName val="F101_-_inventory_3"/>
      <sheetName val="O101_-_Lead3"/>
      <sheetName val="K4__F&amp;F3"/>
      <sheetName val="CONTROL_PANEL3"/>
      <sheetName val="SCH_203"/>
      <sheetName val="Cashflow"/>
      <sheetName val="CA_Sheet"/>
      <sheetName val="B-_1"/>
      <sheetName val="U1_P&amp;L"/>
      <sheetName val="4_Analysis"/>
      <sheetName val="CA_Sheet1"/>
      <sheetName val="B-_11"/>
      <sheetName val="U1_P&amp;L1"/>
      <sheetName val="4_Analysis1"/>
      <sheetName val="O2-CA"/>
      <sheetName val="INPUT (SUBM)"/>
      <sheetName val="TIMING"/>
    </sheetNames>
    <sheetDataSet>
      <sheetData sheetId="0">
        <row r="6">
          <cell r="B6" t="str">
            <v>2000 (Current year basis)</v>
          </cell>
        </row>
      </sheetData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>
        <row r="6">
          <cell r="B6" t="str">
            <v>2000 (Current year basis)</v>
          </cell>
        </row>
      </sheetData>
      <sheetData sheetId="161">
        <row r="6">
          <cell r="B6" t="str">
            <v>2000 (Current year basis)</v>
          </cell>
        </row>
      </sheetData>
      <sheetData sheetId="162">
        <row r="6">
          <cell r="B6" t="str">
            <v>2000 (Current year basis)</v>
          </cell>
        </row>
      </sheetData>
      <sheetData sheetId="163">
        <row r="6">
          <cell r="B6" t="str">
            <v>2000 (Current year basis)</v>
          </cell>
        </row>
      </sheetData>
      <sheetData sheetId="164">
        <row r="6">
          <cell r="B6" t="str">
            <v>2000 (Current year basis)</v>
          </cell>
        </row>
      </sheetData>
      <sheetData sheetId="165">
        <row r="6">
          <cell r="B6" t="str">
            <v>2000 (Current year basis)</v>
          </cell>
        </row>
      </sheetData>
      <sheetData sheetId="166">
        <row r="6">
          <cell r="B6" t="str">
            <v>2000 (Current year basis)</v>
          </cell>
        </row>
      </sheetData>
      <sheetData sheetId="167">
        <row r="6">
          <cell r="B6" t="str">
            <v>2000 (Current year basis)</v>
          </cell>
        </row>
      </sheetData>
      <sheetData sheetId="168">
        <row r="6">
          <cell r="B6" t="str">
            <v>2000 (Current year basis)</v>
          </cell>
        </row>
      </sheetData>
      <sheetData sheetId="169">
        <row r="6">
          <cell r="B6" t="str">
            <v>2000 (Current year basis)</v>
          </cell>
        </row>
      </sheetData>
      <sheetData sheetId="170">
        <row r="6">
          <cell r="B6" t="str">
            <v>2000 (Current year basis)</v>
          </cell>
        </row>
      </sheetData>
      <sheetData sheetId="171">
        <row r="6">
          <cell r="B6" t="str">
            <v>2000 (Current year basis)</v>
          </cell>
        </row>
      </sheetData>
      <sheetData sheetId="172">
        <row r="6">
          <cell r="B6" t="str">
            <v>2000 (Current year basis)</v>
          </cell>
        </row>
      </sheetData>
      <sheetData sheetId="173">
        <row r="6">
          <cell r="B6" t="str">
            <v>2000 (Current year basis)</v>
          </cell>
        </row>
      </sheetData>
      <sheetData sheetId="174">
        <row r="6">
          <cell r="B6" t="str">
            <v>2000 (Current year basis)</v>
          </cell>
        </row>
      </sheetData>
      <sheetData sheetId="175">
        <row r="6">
          <cell r="B6" t="str">
            <v>2000 (Current year basis)</v>
          </cell>
        </row>
      </sheetData>
      <sheetData sheetId="176">
        <row r="6">
          <cell r="B6" t="str">
            <v>2000 (Current year basis)</v>
          </cell>
        </row>
      </sheetData>
      <sheetData sheetId="177">
        <row r="6">
          <cell r="B6" t="str">
            <v>2000 (Current year basis)</v>
          </cell>
        </row>
      </sheetData>
      <sheetData sheetId="178">
        <row r="6">
          <cell r="B6" t="str">
            <v>2000 (Current year basis)</v>
          </cell>
        </row>
      </sheetData>
      <sheetData sheetId="179">
        <row r="6">
          <cell r="B6" t="str">
            <v>2000 (Current year basis)</v>
          </cell>
        </row>
      </sheetData>
      <sheetData sheetId="180">
        <row r="6">
          <cell r="B6" t="str">
            <v>2000 (Current year basis)</v>
          </cell>
        </row>
      </sheetData>
      <sheetData sheetId="181">
        <row r="6">
          <cell r="B6" t="str">
            <v>2000 (Current year basis)</v>
          </cell>
        </row>
      </sheetData>
      <sheetData sheetId="182">
        <row r="6">
          <cell r="B6" t="str">
            <v>2000 (Current year basis)</v>
          </cell>
        </row>
      </sheetData>
      <sheetData sheetId="183">
        <row r="6">
          <cell r="B6" t="str">
            <v>2000 (Current year basis)</v>
          </cell>
        </row>
      </sheetData>
      <sheetData sheetId="184">
        <row r="6">
          <cell r="B6" t="str">
            <v>2000 (Current year basis)</v>
          </cell>
        </row>
      </sheetData>
      <sheetData sheetId="185">
        <row r="6">
          <cell r="B6" t="str">
            <v>2000 (Current year basis)</v>
          </cell>
        </row>
      </sheetData>
      <sheetData sheetId="186">
        <row r="6">
          <cell r="B6" t="str">
            <v>2000 (Current year basis)</v>
          </cell>
        </row>
      </sheetData>
      <sheetData sheetId="187">
        <row r="6">
          <cell r="B6" t="str">
            <v>2000 (Current year basis)</v>
          </cell>
        </row>
      </sheetData>
      <sheetData sheetId="188">
        <row r="6">
          <cell r="B6" t="str">
            <v>2000 (Current year basis)</v>
          </cell>
        </row>
      </sheetData>
      <sheetData sheetId="189">
        <row r="6">
          <cell r="B6" t="str">
            <v>2000 (Current year basis)</v>
          </cell>
        </row>
      </sheetData>
      <sheetData sheetId="190">
        <row r="6">
          <cell r="B6" t="str">
            <v>2000 (Current year basis)</v>
          </cell>
        </row>
      </sheetData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/>
      <sheetData sheetId="293"/>
      <sheetData sheetId="294"/>
      <sheetData sheetId="295"/>
      <sheetData sheetId="296"/>
      <sheetData sheetId="297"/>
      <sheetData sheetId="298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>
        <row r="6">
          <cell r="B6" t="str">
            <v>2000 (Current year basis)</v>
          </cell>
        </row>
      </sheetData>
      <sheetData sheetId="342"/>
      <sheetData sheetId="343"/>
      <sheetData sheetId="344"/>
      <sheetData sheetId="345"/>
      <sheetData sheetId="346"/>
      <sheetData sheetId="347"/>
      <sheetData sheetId="348"/>
      <sheetData sheetId="349"/>
      <sheetData sheetId="350"/>
      <sheetData sheetId="351"/>
      <sheetData sheetId="352"/>
      <sheetData sheetId="353"/>
      <sheetData sheetId="354"/>
      <sheetData sheetId="355"/>
      <sheetData sheetId="356"/>
      <sheetData sheetId="357"/>
      <sheetData sheetId="358"/>
      <sheetData sheetId="359"/>
      <sheetData sheetId="360"/>
      <sheetData sheetId="361"/>
      <sheetData sheetId="362"/>
      <sheetData sheetId="363"/>
      <sheetData sheetId="364"/>
      <sheetData sheetId="365"/>
      <sheetData sheetId="366"/>
      <sheetData sheetId="367"/>
      <sheetData sheetId="368"/>
      <sheetData sheetId="369"/>
      <sheetData sheetId="370"/>
      <sheetData sheetId="371"/>
      <sheetData sheetId="372"/>
      <sheetData sheetId="373"/>
      <sheetData sheetId="374"/>
      <sheetData sheetId="375"/>
      <sheetData sheetId="376"/>
      <sheetData sheetId="377"/>
      <sheetData sheetId="378"/>
      <sheetData sheetId="379"/>
      <sheetData sheetId="380"/>
      <sheetData sheetId="381"/>
      <sheetData sheetId="382"/>
      <sheetData sheetId="383"/>
      <sheetData sheetId="384"/>
      <sheetData sheetId="385"/>
      <sheetData sheetId="386"/>
      <sheetData sheetId="387"/>
      <sheetData sheetId="388"/>
      <sheetData sheetId="389"/>
      <sheetData sheetId="390"/>
      <sheetData sheetId="391"/>
      <sheetData sheetId="392"/>
      <sheetData sheetId="393"/>
      <sheetData sheetId="394"/>
      <sheetData sheetId="395"/>
      <sheetData sheetId="396"/>
      <sheetData sheetId="397"/>
      <sheetData sheetId="398"/>
      <sheetData sheetId="399"/>
      <sheetData sheetId="400"/>
      <sheetData sheetId="401"/>
      <sheetData sheetId="402"/>
      <sheetData sheetId="403"/>
      <sheetData sheetId="404"/>
      <sheetData sheetId="405"/>
      <sheetData sheetId="406"/>
      <sheetData sheetId="407"/>
      <sheetData sheetId="408"/>
      <sheetData sheetId="409"/>
      <sheetData sheetId="410"/>
      <sheetData sheetId="411"/>
      <sheetData sheetId="412"/>
      <sheetData sheetId="413"/>
      <sheetData sheetId="414"/>
      <sheetData sheetId="415"/>
      <sheetData sheetId="416"/>
      <sheetData sheetId="417"/>
      <sheetData sheetId="418"/>
      <sheetData sheetId="419"/>
      <sheetData sheetId="420"/>
      <sheetData sheetId="421"/>
      <sheetData sheetId="422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/>
      <sheetData sheetId="434"/>
      <sheetData sheetId="435"/>
      <sheetData sheetId="436"/>
      <sheetData sheetId="437"/>
      <sheetData sheetId="438"/>
      <sheetData sheetId="439"/>
      <sheetData sheetId="440"/>
      <sheetData sheetId="441"/>
      <sheetData sheetId="442"/>
      <sheetData sheetId="443"/>
      <sheetData sheetId="444"/>
      <sheetData sheetId="445"/>
      <sheetData sheetId="446"/>
      <sheetData sheetId="447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/>
      <sheetData sheetId="457"/>
      <sheetData sheetId="458"/>
      <sheetData sheetId="459"/>
      <sheetData sheetId="460"/>
      <sheetData sheetId="461"/>
      <sheetData sheetId="462"/>
      <sheetData sheetId="463"/>
      <sheetData sheetId="464" refreshError="1"/>
      <sheetData sheetId="465" refreshError="1"/>
      <sheetData sheetId="466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PR"/>
      <sheetName val="BPR-1"/>
      <sheetName val="Note"/>
      <sheetName val="Data"/>
      <sheetName val="F-1"/>
      <sheetName val="F-2"/>
      <sheetName val="F-3"/>
      <sheetName val="F-4"/>
      <sheetName val="F-5"/>
      <sheetName val="F-6"/>
      <sheetName val="F-22"/>
      <sheetName val="10"/>
      <sheetName val="20"/>
      <sheetName val="30"/>
      <sheetName val="C"/>
      <sheetName val="FF"/>
      <sheetName val="FF-1"/>
      <sheetName val="FF-3"/>
      <sheetName val="A"/>
      <sheetName val="B"/>
      <sheetName val="B-10"/>
      <sheetName val="B-30"/>
      <sheetName val="L"/>
      <sheetName val="U"/>
      <sheetName val="U-1 "/>
      <sheetName val="U-100"/>
      <sheetName val="BB"/>
      <sheetName val="CC"/>
      <sheetName val="KK"/>
      <sheetName val="M&amp;MM"/>
      <sheetName val="PP"/>
      <sheetName val="NN"/>
      <sheetName val="sales cut off"/>
      <sheetName val="purchase cut off"/>
      <sheetName val="Company Info"/>
      <sheetName val="CA Comp"/>
      <sheetName val="cost4-47"/>
      <sheetName val="addl cost"/>
      <sheetName val="accumdeprn"/>
      <sheetName val="GL CB"/>
      <sheetName val="GL M"/>
      <sheetName val="FF_21_a_"/>
      <sheetName val="LC _ TR Listing"/>
      <sheetName val="BAL42"/>
      <sheetName val="TO - SP"/>
      <sheetName val="Setup"/>
      <sheetName val="List"/>
      <sheetName val="MFA"/>
      <sheetName val="ADJ - RATE"/>
      <sheetName val="FSA"/>
      <sheetName val="FF_6"/>
      <sheetName val="M_Maincomp"/>
      <sheetName val="สำนักงาน"/>
      <sheetName val="CODE,NAME"/>
      <sheetName val="K-5"/>
      <sheetName val="FORMC94"/>
      <sheetName val="Sheet1"/>
      <sheetName val="GIVTR00P"/>
      <sheetName val="Co info"/>
      <sheetName val="Customize Your Loan Manager"/>
      <sheetName val="IBA &lt;O3&gt;"/>
      <sheetName val="Loan Amortization Table"/>
      <sheetName val="Awp"/>
      <sheetName val="Gain Loss Calculation"/>
      <sheetName val="Weights"/>
      <sheetName val="Cost centre expenditure"/>
      <sheetName val="Details"/>
      <sheetName val="FF_3"/>
      <sheetName val="boq"/>
      <sheetName val="AFA"/>
      <sheetName val="FF_4"/>
      <sheetName val="Conso"/>
      <sheetName val="Write off"/>
      <sheetName val="G-35-3"/>
      <sheetName val="Sheet7"/>
      <sheetName val="New Item"/>
      <sheetName val="FF_2"/>
      <sheetName val="IFS"/>
      <sheetName val="UF"/>
      <sheetName val="STATEMENT"/>
      <sheetName val="CUSTOMER"/>
      <sheetName val="TEMP"/>
    </sheetNames>
    <sheetDataSet>
      <sheetData sheetId="0" refreshError="1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mpany Info"/>
      <sheetName val="CA Comp"/>
      <sheetName val="addl cost"/>
      <sheetName val="accumdeprn"/>
      <sheetName val="cost4-47"/>
      <sheetName val="BPR"/>
      <sheetName val="Q3-46"/>
      <sheetName val="FF_6"/>
      <sheetName val="Co info"/>
      <sheetName val="Financial Summary"/>
      <sheetName val="TO - SP"/>
      <sheetName val="List"/>
      <sheetName val="PL _ ผลงานใหม่รวม"/>
      <sheetName val="Newspaper"/>
      <sheetName val="InventTableModule_1-1"/>
      <sheetName val="MFA"/>
      <sheetName val="LC _ TR Listing"/>
      <sheetName val="Cash Flow"/>
      <sheetName val="Setup"/>
      <sheetName val="งบทดลองปภพ 4-47"/>
      <sheetName val="CA-Merlin"/>
      <sheetName val="CODE,NAME"/>
      <sheetName val="110"/>
      <sheetName val="Sheet1"/>
      <sheetName val="jun94"/>
      <sheetName val="BUDGET10702"/>
      <sheetName val="Norms SP"/>
      <sheetName val="จันทร์"/>
      <sheetName val="B"/>
      <sheetName val="FSA"/>
      <sheetName val="ADJ - RATE"/>
      <sheetName val="part-import"/>
      <sheetName val="part-local"/>
      <sheetName val="FF_3"/>
      <sheetName val="FORMC94"/>
      <sheetName val="data"/>
      <sheetName val="APCODE"/>
      <sheetName val="Menu"/>
      <sheetName val="ตั๋วเงินรับ"/>
      <sheetName val="Details"/>
      <sheetName val="Weights"/>
      <sheetName val="cal (2)"/>
      <sheetName val="CA"/>
      <sheetName val="Invoice"/>
      <sheetName val="Customize Your Loan Manager"/>
      <sheetName val="IBA &lt;O3&gt;"/>
      <sheetName val="Loan Amortization Table"/>
      <sheetName val="FF_4"/>
      <sheetName val="description"/>
      <sheetName val="_Lookup"/>
      <sheetName val="STATEMENT"/>
      <sheetName val="COSUB"/>
      <sheetName val="#Lookup"/>
      <sheetName val="M_Maincomp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6.1.3(new basket, 01.2010=100)"/>
      <sheetName val="T6.1.3(old basket, 01.2000=100)"/>
      <sheetName val="T6.1.3(old basket, 11.1983=100)"/>
    </sheetNames>
    <sheetDataSet>
      <sheetData sheetId="0"/>
      <sheetData sheetId="1" refreshError="1"/>
      <sheetData sheetId="2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PR"/>
      <sheetName val="BPR-1"/>
      <sheetName val="Note"/>
      <sheetName val="Data"/>
      <sheetName val="F-1"/>
      <sheetName val="F-2"/>
      <sheetName val="F-3"/>
      <sheetName val="F-4"/>
      <sheetName val="F-5"/>
      <sheetName val="F-6"/>
      <sheetName val="F-22"/>
      <sheetName val="10"/>
      <sheetName val="20"/>
      <sheetName val="30"/>
      <sheetName val="C"/>
      <sheetName val="FF"/>
      <sheetName val="FF-1"/>
      <sheetName val="FF-3"/>
      <sheetName val="A"/>
      <sheetName val="B"/>
      <sheetName val="B-10"/>
      <sheetName val="B-30"/>
      <sheetName val="L"/>
      <sheetName val="U"/>
      <sheetName val="U-1 "/>
      <sheetName val="U-100"/>
      <sheetName val="BB"/>
      <sheetName val="CC"/>
      <sheetName val="KK"/>
      <sheetName val="M&amp;MM"/>
      <sheetName val="PP"/>
      <sheetName val="NN"/>
      <sheetName val="sales cut off"/>
      <sheetName val="purchase cut off"/>
      <sheetName val="Company Info"/>
      <sheetName val="CA Comp"/>
      <sheetName val="E1f"/>
      <sheetName val="YEM2004 TURNOVER"/>
      <sheetName val="U1.1"/>
      <sheetName val="FF-6"/>
      <sheetName val="Global Assumptions"/>
      <sheetName val="Inputs"/>
      <sheetName val="G301(01)"/>
      <sheetName val="Per Sub"/>
      <sheetName val="FF-2(1)"/>
      <sheetName val="FF-4"/>
      <sheetName val="M-2"/>
      <sheetName val="coeffs"/>
      <sheetName val="CA"/>
      <sheetName val="#REF"/>
      <sheetName val="FSA"/>
      <sheetName val="jul97"/>
      <sheetName val="70"/>
      <sheetName val="BS01A"/>
      <sheetName val="BS13"/>
      <sheetName val="O1-1CA Sheet"/>
      <sheetName val="UEMGP IS 06"/>
      <sheetName val="UEMGP Est Dec 2004"/>
      <sheetName val="depn-Sep 03"/>
      <sheetName val="Gain Loss Calculation"/>
      <sheetName val="FF-2 (1)"/>
      <sheetName val="Original"/>
      <sheetName val="N2 Detailed Listing (Pre-final)"/>
      <sheetName val="FF-21(a)"/>
      <sheetName val="Cost centre expenditure"/>
      <sheetName val="gl"/>
      <sheetName val="Ex_Rate"/>
      <sheetName val="BS"/>
      <sheetName val="24100 Accr Liab"/>
      <sheetName val="F-4l5"/>
      <sheetName val="31072001"/>
      <sheetName val="FF-2"/>
      <sheetName val="FF-5"/>
      <sheetName val="U301"/>
      <sheetName val="Interim --&gt; Top"/>
      <sheetName val="G-35-3"/>
      <sheetName val="EBC"/>
      <sheetName val="Awp"/>
      <sheetName val="accumdeprn"/>
      <sheetName val="U-13-2(disc)"/>
      <sheetName val="July Posting"/>
      <sheetName val="Sheet1"/>
      <sheetName val="U2 - Sales"/>
      <sheetName val="K1-1"/>
      <sheetName val="F-1|F-2"/>
      <sheetName val="tax-ss"/>
      <sheetName val="5 Analysis"/>
      <sheetName val="Pnl-10"/>
      <sheetName val="AA"/>
      <sheetName val="AP110"/>
      <sheetName val="BB-1"/>
      <sheetName val="C-5"/>
      <sheetName val="C-6"/>
      <sheetName val="C-6a"/>
      <sheetName val="F-1l2"/>
      <sheetName val="F-21"/>
      <sheetName val="F-8(FSA)"/>
      <sheetName val="M MM"/>
      <sheetName val="30a"/>
      <sheetName val="30-Note"/>
      <sheetName val="U-2"/>
      <sheetName val="F-9c"/>
      <sheetName val="Feb 04"/>
      <sheetName val="ACEB"/>
      <sheetName val="1257"/>
      <sheetName val="Deferred tax 15100"/>
      <sheetName val="P12.4"/>
      <sheetName val="HP"/>
      <sheetName val="0000"/>
      <sheetName val="Q1"/>
      <sheetName val="Q"/>
      <sheetName val="bldg-cost"/>
      <sheetName val="FF-50"/>
      <sheetName val="6 Analysis"/>
      <sheetName val="1 LeadSchedule"/>
      <sheetName val="D"/>
      <sheetName val="TITLE"/>
      <sheetName val="MFA"/>
      <sheetName val="K10"/>
      <sheetName val="cost4-47"/>
      <sheetName val="GL CB"/>
      <sheetName val="GL M"/>
      <sheetName val="LC _ TR Listing"/>
      <sheetName val="Setup"/>
      <sheetName val="M_Maincomp"/>
      <sheetName val="BAL42"/>
      <sheetName val="List"/>
      <sheetName val="FF_2"/>
      <sheetName val="Home"/>
      <sheetName val="Q3-46"/>
      <sheetName val="F_Ex-การหาผลรวม"/>
      <sheetName val="PL"/>
      <sheetName val="Newspaper"/>
      <sheetName val="PJ List"/>
      <sheetName val="Details"/>
      <sheetName val="Header"/>
      <sheetName val="@Master9612"/>
      <sheetName val="D300"/>
      <sheetName val="RSS9801"/>
      <sheetName val="M1"/>
      <sheetName val="n10"/>
      <sheetName val="F-1 F-2"/>
      <sheetName val="O4(update on CA)"/>
      <sheetName val="Coversheet"/>
      <sheetName val="Profitability"/>
      <sheetName val="R30.500"/>
      <sheetName val="T10.0"/>
      <sheetName val="0110"/>
      <sheetName val="A-1"/>
      <sheetName val="130120 AR-MISC"/>
      <sheetName val="CRA-Detail"/>
      <sheetName val="Customize Your Loan Manager"/>
      <sheetName val="Loan Amortization Table"/>
      <sheetName val="0502F_1"/>
      <sheetName val="0502F_8"/>
      <sheetName val="U-1_"/>
      <sheetName val="sales_cut_off"/>
      <sheetName val="purchase_cut_off"/>
      <sheetName val="YEM2004_TURNOVER"/>
      <sheetName val="U1_1"/>
      <sheetName val="depn-Sep_03"/>
      <sheetName val="O1-1CA_Sheet"/>
      <sheetName val="UEMGP_IS_06"/>
      <sheetName val="UEMGP_Est_Dec_2004"/>
      <sheetName val="Gain_Loss_Calculation"/>
      <sheetName val="Cost_centre_expenditure"/>
      <sheetName val="FF-2_(1)"/>
      <sheetName val="July_Posting"/>
      <sheetName val="M_MM"/>
      <sheetName val="Interim_--&gt;_Top"/>
      <sheetName val="N2_Detailed_Listing_(Pre-final)"/>
      <sheetName val="Feb_04"/>
      <sheetName val="P12_4"/>
      <sheetName val="CA_Comp"/>
      <sheetName val="Company_Info"/>
      <sheetName val="24100_Accr_Liab"/>
      <sheetName val="U2_-_Sales"/>
      <sheetName val="Deferred_tax_15100"/>
      <sheetName val="F2-write off"/>
      <sheetName val="itc"/>
      <sheetName val="O2-1-3"/>
      <sheetName val="DFA"/>
      <sheetName val="BPR-Bloom"/>
      <sheetName val="PAYROLL"/>
      <sheetName val="Reimbursements"/>
      <sheetName val="IBASE"/>
      <sheetName val="E1"/>
      <sheetName val="acs"/>
      <sheetName val="detailed"/>
      <sheetName val="A3-1"/>
      <sheetName val="CA Sheet"/>
      <sheetName val="PA"/>
      <sheetName val="A3"/>
      <sheetName val="BIS LIST-NTH 18"/>
      <sheetName val="4 Analysis"/>
      <sheetName val="Weights"/>
      <sheetName val="CIPA"/>
      <sheetName val=" IBPL0001"/>
      <sheetName val="St Aerospace"/>
      <sheetName val="Kopfdaten"/>
      <sheetName val="Sch.Expenses"/>
      <sheetName val="Acc"/>
      <sheetName val="Income Statement"/>
      <sheetName val="Balance Sheet"/>
      <sheetName val="参照(1)"/>
      <sheetName val="O2 TC"/>
      <sheetName val="O4 CA"/>
      <sheetName val="A3|1"/>
      <sheetName val="PSA Ltd. Mthly PL"/>
      <sheetName val="accounts"/>
      <sheetName val="RKPP (2)"/>
      <sheetName val="REVISED RKPP"/>
      <sheetName val="rkdp"/>
      <sheetName val="MMIP(JU)"/>
      <sheetName val="F-1&amp;F-2"/>
      <sheetName val="F-11"/>
      <sheetName val="Sheet3"/>
      <sheetName val="MCMD95"/>
      <sheetName val="Cont"/>
      <sheetName val=""/>
      <sheetName val="Phil. Std."/>
      <sheetName val="job wip"/>
      <sheetName val="CA-PRE(P)"/>
      <sheetName val="Pack St Val 95 (Local)"/>
      <sheetName val="20011010"/>
      <sheetName val="IBA"/>
      <sheetName val="ADD"/>
      <sheetName val="P&amp;L"/>
      <sheetName val="TC"/>
      <sheetName val="pg3"/>
      <sheetName val="1997"/>
      <sheetName val="TB"/>
      <sheetName val="O2-2"/>
      <sheetName val="M201"/>
      <sheetName val="Depn Summary"/>
      <sheetName val="Menu"/>
      <sheetName val="COMP00"/>
      <sheetName val="65 "/>
      <sheetName val="AFA"/>
      <sheetName val="MFA02"/>
      <sheetName val="Disposal"/>
      <sheetName val="SCH B"/>
      <sheetName val="Prod"/>
      <sheetName val="COM"/>
      <sheetName val="ADDITION"/>
      <sheetName val="FADISP-FY2002(B)"/>
      <sheetName val="JUNE EOH-MASTER (2)"/>
      <sheetName val="stock1020v1.3"/>
      <sheetName val="U-50"/>
      <sheetName val="addl cost"/>
      <sheetName val="Backend"/>
      <sheetName val="FORMC94"/>
      <sheetName val="J"/>
      <sheetName val="61 HR"/>
      <sheetName val="R2"/>
      <sheetName val="Q-HP-44"/>
      <sheetName val="3 P&amp;L "/>
      <sheetName val="Tax Comp"/>
      <sheetName val="Parameter"/>
      <sheetName val="BP-BREAK"/>
      <sheetName val="FA_Rec"/>
      <sheetName val="Q000"/>
      <sheetName val="6balancesheet2000"/>
      <sheetName val="sch10-rm2"/>
      <sheetName val="sch6-rm"/>
      <sheetName val="other-rm"/>
      <sheetName val="MOVEMENTS"/>
      <sheetName val="Lifeboat"/>
      <sheetName val="FF_3"/>
      <sheetName val="P &amp; L EP"/>
      <sheetName val="P&amp;L JB"/>
      <sheetName val="K"/>
      <sheetName val="CR.AJE"/>
      <sheetName val="revenue-mth"/>
      <sheetName val="cumm-a&amp;S"/>
      <sheetName val="adm&amp;selling exp"/>
      <sheetName val="cumm-ohd"/>
      <sheetName val="OHD"/>
      <sheetName val="Electrical "/>
      <sheetName val="MFA00"/>
      <sheetName val="CA working"/>
      <sheetName val="ADD NA"/>
      <sheetName val="Profit &amp; loss"/>
      <sheetName val="65 FINANCE"/>
      <sheetName val="HSIB"/>
      <sheetName val="K2"/>
      <sheetName val="M_CT_OUT"/>
      <sheetName val="Q-HP-39"/>
      <sheetName val="Q-HP-31"/>
      <sheetName val="Q(HP)"/>
      <sheetName val="Q-HP-14"/>
      <sheetName val="Q-HP-11"/>
      <sheetName val="SCHEDULE"/>
      <sheetName val="Q-HP-20"/>
      <sheetName val="Q-HP-23"/>
      <sheetName val="F31"/>
      <sheetName val="Q-HP-13"/>
      <sheetName val="Leasehold improvement"/>
      <sheetName val="InboundBase"/>
      <sheetName val="E"/>
      <sheetName val="B- 1"/>
      <sheetName val="K501-FAEST99(PF)"/>
      <sheetName val="SRM"/>
      <sheetName val="cashflowcomp"/>
      <sheetName val="CBO0497"/>
      <sheetName val="Trans"/>
      <sheetName val="Disposal 2006"/>
      <sheetName val="Consheet(EY)"/>
      <sheetName val="CA-O7"/>
      <sheetName val="germany"/>
      <sheetName val="C3.1"/>
      <sheetName val="B2.204"/>
      <sheetName val="Annex"/>
      <sheetName val="110"/>
      <sheetName val="DR"/>
      <sheetName val="U2.2"/>
      <sheetName val="Assumptions 1"/>
      <sheetName val="Assumptions 2"/>
      <sheetName val="Traffic Tables"/>
      <sheetName val="Cashflow"/>
      <sheetName val="Description(P)"/>
      <sheetName val="Cum.91-93"/>
      <sheetName val="Dec 94"/>
      <sheetName val="Assumption sheet"/>
      <sheetName val="self_rating 2001"/>
      <sheetName val="C1"/>
      <sheetName val="ADM"/>
      <sheetName val="TC-M"/>
      <sheetName val="InfraCost"/>
      <sheetName val="LOOSECHKLIST"/>
      <sheetName val="&lt;Q&gt; Lead"/>
      <sheetName val="Summary"/>
      <sheetName val="Interim ___ Top"/>
      <sheetName val="Mth"/>
      <sheetName val="RATE"/>
      <sheetName val="SUAD"/>
      <sheetName val="K100f"/>
      <sheetName val="K200f"/>
      <sheetName val="Introduction"/>
      <sheetName val="BS15"/>
      <sheetName val="COV"/>
      <sheetName val="PPE"/>
      <sheetName val="CA_PRE_P_"/>
      <sheetName val="Note2"/>
      <sheetName val="Asset List"/>
      <sheetName val="References"/>
      <sheetName val="Sheet2"/>
      <sheetName val="U-1_1"/>
      <sheetName val="sales_cut_off1"/>
      <sheetName val="purchase_cut_off1"/>
      <sheetName val="YEM2004_TURNOVER1"/>
      <sheetName val="U1_11"/>
      <sheetName val="Cost_centre_expenditure1"/>
      <sheetName val="FF-2_(1)1"/>
      <sheetName val="depn-Sep_031"/>
      <sheetName val="O1-1CA_Sheet1"/>
      <sheetName val="UEMGP_IS_061"/>
      <sheetName val="UEMGP_Est_Dec_20041"/>
      <sheetName val="Gain_Loss_Calculation1"/>
      <sheetName val="July_Posting1"/>
      <sheetName val="U2_-_Sales1"/>
      <sheetName val="Interim_--&gt;_Top1"/>
      <sheetName val="M_MM1"/>
      <sheetName val="N2_Detailed_Listing_(Pre-final1"/>
      <sheetName val="24100_Accr_Liab1"/>
      <sheetName val="P12_41"/>
      <sheetName val="Feb_041"/>
      <sheetName val="Deferred_tax_151001"/>
      <sheetName val="CA_Comp1"/>
      <sheetName val="Company_Info1"/>
      <sheetName val="R30_500"/>
      <sheetName val="T10_0"/>
      <sheetName val="O4(update_on_CA)"/>
      <sheetName val="F-1_F-2"/>
      <sheetName val="F2-write_off"/>
      <sheetName val="6_Analysis"/>
      <sheetName val="1_LeadSchedule"/>
      <sheetName val="5_Analysis"/>
      <sheetName val="BIS_LIST-NTH_18"/>
      <sheetName val="Customize_Your_Loan_Manager"/>
      <sheetName val="Loan_Amortization_Table"/>
      <sheetName val="130120_AR-MISC"/>
      <sheetName val="CA_Sheet"/>
      <sheetName val="_IBPL0001"/>
      <sheetName val="Income_Statement"/>
      <sheetName val="Balance_Sheet"/>
      <sheetName val="St_Aerospace"/>
      <sheetName val="4_Analysis"/>
      <sheetName val="Sch_Expenses"/>
      <sheetName val="LC___TR_Listing"/>
      <sheetName val="O2_TC"/>
      <sheetName val="O4_CA"/>
      <sheetName val="Depn_Summary"/>
      <sheetName val="RKPP_(2)"/>
      <sheetName val="REVISED_RKPP"/>
      <sheetName val="PSA_Ltd__Mthly_PL"/>
      <sheetName val="P_&amp;_L_EP"/>
      <sheetName val="P&amp;L_JB"/>
      <sheetName val="Pack_St_Val_95_(Local)"/>
      <sheetName val="job_wip"/>
      <sheetName val="Phil__Std_"/>
      <sheetName val="Leasehold_improvement"/>
      <sheetName val="SCH"/>
      <sheetName val="U1|2"/>
      <sheetName val="cc 196 (SYS) (2)"/>
      <sheetName val="Opening TrialBalance"/>
      <sheetName val="FF-13"/>
      <sheetName val="price"/>
      <sheetName val="Mscb97"/>
      <sheetName val="lead "/>
      <sheetName val="mweqpt"/>
      <sheetName val="YR99 RENTAL ACCRUAL"/>
      <sheetName val="Age311299TAS"/>
      <sheetName val="TASintDec00"/>
      <sheetName val="P4DDBFTAS"/>
      <sheetName val="dsum"/>
      <sheetName val="Main"/>
      <sheetName val="Comp equip"/>
      <sheetName val="Sch18-34"/>
      <sheetName val="U2 Sales"/>
      <sheetName val="E3.1"/>
      <sheetName val="E1.1"/>
      <sheetName val="E2.1"/>
      <sheetName val="CFlow2"/>
      <sheetName val="E1-1ss"/>
      <sheetName val="YA2004"/>
      <sheetName val="Accn"/>
      <sheetName val="Dir"/>
      <sheetName val="DATA WP"/>
      <sheetName val="FFE"/>
      <sheetName val="B_Sheet"/>
      <sheetName val="Notes"/>
      <sheetName val="TBal"/>
      <sheetName val="TMS2000"/>
      <sheetName val="C1-Cash"/>
      <sheetName val="03ELITEBA"/>
      <sheetName val="03ELITENO"/>
      <sheetName val="coeff"/>
      <sheetName val="KS CONSO"/>
      <sheetName val="Q_HP_44"/>
      <sheetName val="Q_HP_39"/>
      <sheetName val="Q_HP_"/>
      <sheetName val="Q_HP_14"/>
      <sheetName val="Q_HP_31"/>
      <sheetName val="C-63"/>
      <sheetName val="K5-1"/>
      <sheetName val="SWDV"/>
      <sheetName val="Macola GL"/>
      <sheetName val="O5"/>
      <sheetName val="O-5"/>
      <sheetName val="B-3"/>
      <sheetName val="costing"/>
      <sheetName val="MatCust"/>
      <sheetName val="Sales Price"/>
      <sheetName val="FORMC"/>
      <sheetName val="Input"/>
      <sheetName val="IBA&amp;HP"/>
      <sheetName val="Inc&amp;Exp"/>
      <sheetName val="FA"/>
      <sheetName val="SCH D"/>
      <sheetName val="SCH 22"/>
      <sheetName val="2000cy"/>
      <sheetName val="JobDetails"/>
      <sheetName val="Activity Price"/>
      <sheetName val="AP"/>
      <sheetName val="Q2"/>
      <sheetName val="U-10"/>
      <sheetName val="U5"/>
      <sheetName val="Loan Data"/>
      <sheetName val="U2 Cost of sales"/>
      <sheetName val="U4 Other income "/>
      <sheetName val="U3 Admin &amp; Fin Exp"/>
      <sheetName val="U5  Selling&amp;Distbn"/>
      <sheetName val="FSL"/>
      <sheetName val="Anex1-NA"/>
      <sheetName val="sap"/>
      <sheetName val="BSINDEX"/>
      <sheetName val="Ranges"/>
      <sheetName val="20.0"/>
      <sheetName val="100.1"/>
      <sheetName val="03.0"/>
      <sheetName val="Sales_Price"/>
      <sheetName val="20_0"/>
      <sheetName val="100_1"/>
      <sheetName val="03_0"/>
      <sheetName val="Date"/>
      <sheetName val="Dirlist"/>
      <sheetName val="O-11"/>
      <sheetName val="12"/>
      <sheetName val="DRG"/>
      <sheetName val="EMR"/>
      <sheetName val="GNR"/>
      <sheetName val="JDE"/>
      <sheetName val="LGR"/>
      <sheetName val="MTU"/>
      <sheetName val="RBW"/>
      <sheetName val="RBY"/>
      <sheetName val="RSL"/>
      <sheetName val="SVR"/>
      <sheetName val="TDR"/>
      <sheetName val="TGR"/>
      <sheetName val="WAR"/>
      <sheetName val="EXP"/>
      <sheetName val="DRIVE SHIP"/>
      <sheetName val="O5_IBA"/>
      <sheetName val="Hyperion "/>
      <sheetName val="A16"/>
      <sheetName val="INFO"/>
      <sheetName val="Currency deposit-MYR"/>
      <sheetName val="frequency"/>
      <sheetName val="THT"/>
      <sheetName val="Amount_Assy"/>
      <sheetName val="Amount_ET"/>
      <sheetName val="Amount_RW"/>
      <sheetName val="HSA_Vol"/>
      <sheetName val="Format (2)"/>
      <sheetName val="PR"/>
      <sheetName val="ADMIN"/>
      <sheetName val="EMAS Overview"/>
      <sheetName val="Sales - Machinery &amp; Equipment"/>
      <sheetName val="Payable Fee - Liquidity (supp)"/>
      <sheetName val="A2-4"/>
      <sheetName val="Office"/>
      <sheetName val="Index"/>
      <sheetName val="unpaid"/>
      <sheetName val="GeneralInfo"/>
      <sheetName val="Marshal"/>
      <sheetName val="PPE_listing"/>
      <sheetName val="TB Worksheet"/>
      <sheetName val="Pricelist"/>
      <sheetName val="Energy(update)"/>
      <sheetName val="SCH_B"/>
      <sheetName val="stock1020v1_3"/>
      <sheetName val="JUNE_EOH-MASTER_(2)"/>
      <sheetName val="EMAS_Overview"/>
      <sheetName val="61_HR"/>
      <sheetName val="65_FINANCE"/>
      <sheetName val="Sales_-_Machinery_&amp;_Equipment"/>
      <sheetName val="Payable_Fee_-_Liquidity_(supp)"/>
      <sheetName val="EE1f"/>
      <sheetName val="OSM"/>
      <sheetName val="GRAPH"/>
      <sheetName val="WIRE"/>
      <sheetName val="103"/>
      <sheetName val="O2"/>
      <sheetName val="Input Template"/>
      <sheetName val="COVER"/>
      <sheetName val="K4. F&amp;F"/>
      <sheetName val="K-2"/>
      <sheetName val="H1-Investments"/>
      <sheetName val="SAME"/>
      <sheetName val="ASSLIST2.XLS"/>
      <sheetName val="RM Prices - Overheads"/>
      <sheetName val="Production"/>
      <sheetName val="N2-1F"/>
      <sheetName val="6A CA"/>
      <sheetName val="KS_CONSO"/>
      <sheetName val="SCH 2-5"/>
      <sheetName val="B_C4"/>
      <sheetName val="pdt cost"/>
      <sheetName val="2001"/>
      <sheetName val="FF-21"/>
      <sheetName val="itc-inv"/>
      <sheetName val="U1|1"/>
      <sheetName val="HP99"/>
      <sheetName val="COMP2000CY"/>
      <sheetName val="PL95"/>
      <sheetName val="AccInfors"/>
      <sheetName val="CORRECTION"/>
      <sheetName val="ica"/>
      <sheetName val="F4"/>
      <sheetName val="DEC_98 (2)"/>
      <sheetName val="PRICE @ 31 Jan 2000"/>
      <sheetName val="MASTER (3)"/>
      <sheetName val="EU1"/>
      <sheetName val="Main orig"/>
      <sheetName val="indicator"/>
      <sheetName val="sch3-rm"/>
      <sheetName val="H101"/>
      <sheetName val="O101"/>
      <sheetName val="ACT"/>
      <sheetName val="Daily Valuation"/>
      <sheetName val="ADVANCE-STAFF"/>
      <sheetName val="Ten Year"/>
      <sheetName val="Valuation Summ"/>
      <sheetName val="I"/>
      <sheetName val="Activity_Price"/>
      <sheetName val="PRICE_@_31_Jan_2000"/>
      <sheetName val="MASTER_(3)"/>
      <sheetName val="addl_cost"/>
      <sheetName val="Main_orig"/>
      <sheetName val="A4-1&amp;2"/>
      <sheetName val="1990(YA91)"/>
      <sheetName val="1992(YA93)"/>
      <sheetName val="1991(YA92)"/>
      <sheetName val="AUD-SCH1"/>
      <sheetName val="_2__xls__2__xls_COV"/>
      <sheetName val="Travel Overseas"/>
      <sheetName val="CONTB2001"/>
      <sheetName val="ABR P&amp;L"/>
      <sheetName val="PLmth "/>
      <sheetName val="A2-5"/>
      <sheetName val="10401"/>
      <sheetName val="2000py"/>
      <sheetName val="A2-3"/>
      <sheetName val="CSCE"/>
      <sheetName val="Data Sheet "/>
      <sheetName val="E304"/>
      <sheetName val="SCH 20"/>
      <sheetName val="RechargeEntityList"/>
      <sheetName val="MainComp"/>
      <sheetName val="DR1-4"/>
      <sheetName val="last level"/>
      <sheetName val="S.33(2)"/>
      <sheetName val="MAY"/>
      <sheetName val="BALANCESHEET"/>
      <sheetName val="MLR pg 10 to 15"/>
      <sheetName val="b1"/>
      <sheetName val="Parameðq="/>
      <sheetName val="Group"/>
      <sheetName val="Delivery (Mark)"/>
      <sheetName val="Entity Data"/>
      <sheetName val="G1"/>
      <sheetName val="Avnet Japan"/>
      <sheetName val="Final"/>
      <sheetName val="E203-1"/>
      <sheetName val="E115-4"/>
      <sheetName val="J2"/>
      <sheetName val="A5"/>
      <sheetName val="FS"/>
      <sheetName val="forex"/>
      <sheetName val="VOLUME"/>
      <sheetName val="AJE"/>
      <sheetName val="G2|1-MGS-SS"/>
      <sheetName val="Results"/>
      <sheetName val="A2-2 RJE"/>
      <sheetName val="Assumptions"/>
      <sheetName val="Model ID"/>
      <sheetName val="1A TaxComp (pi)"/>
      <sheetName val="Disposals"/>
      <sheetName val="#511BkRec"/>
      <sheetName val="#511-SEPT97"/>
      <sheetName val="#511-OCT97"/>
      <sheetName val="#511-NOV97"/>
      <sheetName val="#511-DEC97"/>
      <sheetName val="9950 20 "/>
      <sheetName val="9950 00"/>
      <sheetName val="Std cost"/>
      <sheetName val="FY2006 PL"/>
      <sheetName val="CFStmt"/>
      <sheetName val="A3-1&amp;2"/>
      <sheetName val="A3-3"/>
      <sheetName val="E2 General review"/>
      <sheetName val="E3 Specific collectibility revi"/>
      <sheetName val="EE Debtors circularisation"/>
      <sheetName val="MM Creditors circularisation"/>
      <sheetName val="G"/>
      <sheetName val="H"/>
      <sheetName val="P"/>
      <sheetName val="T"/>
      <sheetName val="U1"/>
      <sheetName val="AA20"/>
      <sheetName val="U3"/>
      <sheetName val="U7"/>
      <sheetName val="A3-4"/>
      <sheetName val="A3-5"/>
      <sheetName val="Blank"/>
      <sheetName val="Mach &amp; equip"/>
      <sheetName val="MV"/>
      <sheetName val="Freezers"/>
      <sheetName val="Building"/>
      <sheetName val="DCF Inputs"/>
      <sheetName val="55"/>
      <sheetName val="3010"/>
      <sheetName val="3020"/>
      <sheetName val="3210"/>
      <sheetName val="3310"/>
      <sheetName val="3600"/>
      <sheetName val="3810"/>
      <sheetName val="4100"/>
      <sheetName val="4500"/>
      <sheetName val="4510"/>
      <sheetName val="4520"/>
      <sheetName val="4530"/>
      <sheetName val="5000"/>
      <sheetName val="6000"/>
      <sheetName val="6004"/>
      <sheetName val="Lead"/>
      <sheetName val="Consol"/>
      <sheetName val="Dept"/>
      <sheetName val="PL ARP"/>
      <sheetName val="Tables"/>
      <sheetName val="Renovation"/>
      <sheetName val="sumdepn01"/>
      <sheetName val="Nleave2"/>
      <sheetName val="Model"/>
      <sheetName val="K2 Depreciation test"/>
      <sheetName val="source"/>
      <sheetName val="Waikiki Galleria P'tration 2000"/>
      <sheetName val="Nov2001"/>
      <sheetName val="Yen Spending 98"/>
      <sheetName val="Oct2001"/>
      <sheetName val="July Ftes"/>
      <sheetName val="June ftes"/>
      <sheetName val="MOJ_OUTB.XLS"/>
      <sheetName val="Sept2001"/>
      <sheetName val="C101"/>
      <sheetName val="Database"/>
      <sheetName val="List_Control"/>
      <sheetName val="E101 - Lead"/>
      <sheetName val="F101 - inventory "/>
      <sheetName val="O101 - Lead"/>
      <sheetName val="U101 - Lead"/>
      <sheetName val="&lt;E3&gt; - Doubtful debts"/>
      <sheetName val="&lt;F1&gt; - Lead"/>
      <sheetName val="&lt;G1&gt; - Lead"/>
      <sheetName val="E1 - Lead"/>
      <sheetName val="Edit Combos"/>
      <sheetName val="E601 Debtors Circular"/>
      <sheetName val="E101"/>
      <sheetName val="G101"/>
      <sheetName val="U201"/>
      <sheetName val="Bonus and WH"/>
      <sheetName val="Chemlist"/>
      <sheetName val="Contracts"/>
      <sheetName val="sales"/>
      <sheetName val="J3.4"/>
      <sheetName val="J1"/>
      <sheetName val="MTHR99"/>
      <sheetName val="H1"/>
      <sheetName val="G2 Prepaid Expenses"/>
      <sheetName val="purchase cÍ off"/>
      <sheetName val="Consol.Debt"/>
      <sheetName val="M-MM "/>
      <sheetName val="F-1|2"/>
      <sheetName val="BPCOR DETAILS"/>
      <sheetName val="BPMKT DETAILS"/>
      <sheetName val="K1-1 Addn"/>
      <sheetName val="JV"/>
      <sheetName val="K1"/>
      <sheetName val="資料"/>
      <sheetName val="EUROPE CIRCUITS"/>
      <sheetName val="USD&amp;UKL Rates"/>
      <sheetName val="COLPA"/>
      <sheetName val="HP-lead"/>
      <sheetName val="O1 PY"/>
      <sheetName val="BS-M"/>
      <sheetName val="M&amp;E"/>
      <sheetName val="Dep"/>
      <sheetName val="GIT as at 30 Nov03"/>
      <sheetName val="Deferred Sales Jul 04"/>
      <sheetName val="K101"/>
      <sheetName val="PLFS"/>
      <sheetName val="PLFS(allocation)"/>
      <sheetName val="Budget"/>
      <sheetName val="SCS"/>
      <sheetName val="Entries"/>
      <sheetName val="Corp Rates"/>
      <sheetName val="lookup"/>
      <sheetName val="SWHOLD-SAL"/>
      <sheetName val="K-5"/>
      <sheetName val="Trial Balance"/>
      <sheetName val="งบดุล"/>
      <sheetName val="SPack"/>
      <sheetName val="Age311299TESP"/>
      <sheetName val="P4DDBFTESP"/>
      <sheetName val="IntDec00TespM&amp;B"/>
      <sheetName val="C2"/>
      <sheetName val="Rates"/>
      <sheetName val="M101"/>
      <sheetName val="tax comp."/>
      <sheetName val="Tickmark"/>
      <sheetName val="A3-2"/>
      <sheetName val="Appendix I -1"/>
      <sheetName val="Appendix I-2"/>
      <sheetName val="C-1"/>
      <sheetName val="C-30"/>
      <sheetName val="G12"/>
      <sheetName val="N"/>
      <sheetName val="O"/>
      <sheetName val="O-1"/>
      <sheetName val="O-10"/>
      <sheetName val="T1"/>
      <sheetName val="AUDIT SCHEDULE"/>
      <sheetName val="Major Rate"/>
      <sheetName val="U101 P&amp;L"/>
      <sheetName val="16a"/>
      <sheetName val="U52"/>
      <sheetName val="A1-1"/>
      <sheetName val="M-1 Interim"/>
      <sheetName val="E201"/>
      <sheetName val="EXIT"/>
      <sheetName val="_CASUM"/>
      <sheetName val="ProductName"/>
      <sheetName val="Activity_Price1"/>
      <sheetName val="PRICE_@_31_Jan_20001"/>
      <sheetName val="MASTER_(3)1"/>
      <sheetName val="stock1020v1_31"/>
      <sheetName val="JUNE_EOH-MASTER_(2)1"/>
      <sheetName val="addl_cost1"/>
      <sheetName val="Main_orig1"/>
      <sheetName val="Daily_Valuation"/>
      <sheetName val="Ten_Year"/>
      <sheetName val="Valuation_Summ"/>
      <sheetName val="Travel_Overseas"/>
      <sheetName val="U-1_2"/>
      <sheetName val="sales_cut_off2"/>
      <sheetName val="purchase_cut_off2"/>
      <sheetName val="Activity_Price2"/>
      <sheetName val="PRICE_@_31_Jan_20002"/>
      <sheetName val="MASTER_(3)2"/>
      <sheetName val="depn-Sep_032"/>
      <sheetName val="stock1020v1_32"/>
      <sheetName val="JUNE_EOH-MASTER_(2)2"/>
      <sheetName val="addl_cost2"/>
      <sheetName val="Main_orig2"/>
      <sheetName val="5_Analysis1"/>
      <sheetName val="Daily_Valuation1"/>
      <sheetName val="Ten_Year1"/>
      <sheetName val="Valuation_Summ1"/>
      <sheetName val="Travel_Overseas1"/>
      <sheetName val="1_LeadSchedule1"/>
      <sheetName val="CG97#1"/>
      <sheetName val="0100"/>
      <sheetName val="FF-10"/>
      <sheetName val="GENERIC"/>
      <sheetName val="coa-new"/>
      <sheetName val="acc-pre"/>
      <sheetName val="cust"/>
      <sheetName val="empcode"/>
      <sheetName val="supcode"/>
      <sheetName val="1"/>
      <sheetName val="OPI"/>
      <sheetName val="MCA"/>
      <sheetName val="FEB"/>
      <sheetName val=" IB-PL-00-01 SUMMARY"/>
      <sheetName val="mmmmm"/>
      <sheetName val="CAJE"/>
      <sheetName val="AC"/>
      <sheetName val="DG "/>
      <sheetName val="Oracle nos"/>
      <sheetName val="Atth CC"/>
      <sheetName val="Appx B"/>
      <sheetName val="K10-1 "/>
      <sheetName val="SCH 4 - 7"/>
      <sheetName val="K4"/>
      <sheetName val="A3-FSL"/>
      <sheetName val="shh"/>
      <sheetName val="exesummary"/>
      <sheetName val="F2-3-6 OH absorbtion rate "/>
      <sheetName val="vlookup"/>
      <sheetName val="Salary"/>
      <sheetName val="Hypothesis"/>
      <sheetName val="P_L"/>
      <sheetName val="Incoms.sta.Sep-03"/>
      <sheetName val="CA_Sheet1"/>
      <sheetName val="Sales_Price1"/>
      <sheetName val="20_01"/>
      <sheetName val="100_11"/>
      <sheetName val="03_01"/>
      <sheetName val="U2_Sales"/>
      <sheetName val="CA_Sheet2"/>
      <sheetName val="FF-2_(1)2"/>
      <sheetName val="Sales_Price2"/>
      <sheetName val="N2_Detailed_Listing_(Pre-final2"/>
      <sheetName val="20_02"/>
      <sheetName val="100_12"/>
      <sheetName val="03_02"/>
      <sheetName val="U2_Sales1"/>
      <sheetName val="A402_PBC_PL"/>
      <sheetName val="ARP-U101"/>
      <sheetName val="ARP-U301"/>
      <sheetName val="Expense Summary"/>
      <sheetName val="ARDetails"/>
      <sheetName val="L4-9"/>
      <sheetName val="Resource Plan (2)"/>
      <sheetName val="CAP WORKSHEET"/>
      <sheetName val="Consolidated"/>
      <sheetName val="10-1 Media"/>
      <sheetName val="10-cut"/>
      <sheetName val="U10|20"/>
      <sheetName val="Anx1"/>
      <sheetName val="wbs"/>
      <sheetName val="3 - Balance Sheet"/>
      <sheetName val="currency"/>
      <sheetName val="COMP"/>
      <sheetName val="O4"/>
      <sheetName val="FF_21_a_"/>
      <sheetName val="KSIexps"/>
      <sheetName val="Input-Act"/>
      <sheetName val="TRANS LISTING"/>
      <sheetName val="SCH_B1"/>
      <sheetName val="EMAS_Overview1"/>
      <sheetName val="F2-write_off1"/>
      <sheetName val="61_HR1"/>
      <sheetName val="65_FINANCE1"/>
      <sheetName val="Sales_-_Machinery_&amp;_Equipment1"/>
      <sheetName val="Payable_Fee_-_Liquidity_(supp)1"/>
      <sheetName val="Comp_equip"/>
      <sheetName val="CA_working"/>
      <sheetName val="TB_Worksheet"/>
      <sheetName val="Data_Sheet_"/>
      <sheetName val="SCH_D"/>
      <sheetName val="SCH_20"/>
      <sheetName val="U-1_3"/>
      <sheetName val="sales_cut_off3"/>
      <sheetName val="purchase_cut_off3"/>
      <sheetName val="SCH_B2"/>
      <sheetName val="EMAS_Overview2"/>
      <sheetName val="1_LeadSchedule2"/>
      <sheetName val="F2-write_off2"/>
      <sheetName val="61_HR2"/>
      <sheetName val="65_FINANCE2"/>
      <sheetName val="Sales_-_Machinery_&amp;_Equipment2"/>
      <sheetName val="Payable_Fee_-_Liquidity_(supp)2"/>
      <sheetName val="Comp_equip1"/>
      <sheetName val="job_wip1"/>
      <sheetName val="CA_working1"/>
      <sheetName val="LC___TR_Listing1"/>
      <sheetName val="TB_Worksheet1"/>
      <sheetName val="Customize_Your_Loan_Manager1"/>
      <sheetName val="Loan_Amortization_Table1"/>
      <sheetName val="Data_Sheet_1"/>
      <sheetName val="SCH_D1"/>
      <sheetName val="SCH_201"/>
      <sheetName val="BIS_LIST-NTH_181"/>
      <sheetName val="Y2000"/>
      <sheetName val="MDN"/>
      <sheetName val="NGA"/>
      <sheetName val="P|SHRG COST"/>
      <sheetName val="tb1"/>
      <sheetName val="U_dis"/>
      <sheetName val="ALLOWANCE'99"/>
      <sheetName val="Financial Summary"/>
      <sheetName val="SEPWKSHT"/>
      <sheetName val="17"/>
      <sheetName val="E221"/>
      <sheetName val="C.A.Sum"/>
      <sheetName val="FA-LISTING"/>
      <sheetName val="DD"/>
      <sheetName val="FF_50"/>
      <sheetName val="InvoiceList"/>
      <sheetName val="5A CA Comp."/>
      <sheetName val="A2_5"/>
      <sheetName val="NOTE54"/>
      <sheetName val="ALLOWANCE"/>
      <sheetName val="Sort Of SAP-GL"/>
      <sheetName val="F1.2"/>
      <sheetName val="1 FGS"/>
      <sheetName val="FF_6"/>
      <sheetName val="DEV"/>
      <sheetName val="J-N"/>
      <sheetName val="O12-O15"/>
      <sheetName val="P1"/>
      <sheetName val="Cover Page"/>
      <sheetName val="JAN08"/>
      <sheetName val="Summary Sheet"/>
      <sheetName val="Percentage"/>
      <sheetName val="PIPELINE"/>
      <sheetName val="FYLE 2006"/>
      <sheetName val="Project's Information"/>
      <sheetName val="Depreciation"/>
      <sheetName val="O3-Disposal"/>
      <sheetName val="gvl"/>
      <sheetName val="AXIS"/>
      <sheetName val="Spread"/>
      <sheetName val="CST1198"/>
      <sheetName val="Order_Oct_w40"/>
      <sheetName val="Order_Oct_w41"/>
      <sheetName val="#Lookup"/>
      <sheetName val="InventTableModule_1-1"/>
      <sheetName val="description"/>
      <sheetName val="DPLA"/>
      <sheetName val="FF_4"/>
      <sheetName val="สำนักงาน"/>
      <sheetName val="EURO"/>
      <sheetName val="LBO Inputs"/>
      <sheetName val="DCF_inputs"/>
      <sheetName val="menus"/>
      <sheetName val="A2 SAD Schedule"/>
      <sheetName val="A2.2 Reclassification Diff"/>
      <sheetName val="Sch24-W&amp;T"/>
      <sheetName val="TrialBalance By CC"/>
      <sheetName val="PLTransactions"/>
      <sheetName val="Group by sales control"/>
      <sheetName val="By sales control"/>
      <sheetName val="TrialBalance"/>
      <sheetName val="By transaction no"/>
      <sheetName val="F9 Parameters"/>
      <sheetName val="A2.201"/>
      <sheetName val="Financials"/>
      <sheetName val="EE101"/>
      <sheetName val="provisions"/>
      <sheetName val="financial statements"/>
      <sheetName val="Cover Sheet"/>
      <sheetName val="JUL03"/>
      <sheetName val="U1 P&amp;L"/>
      <sheetName val="Eco Cap"/>
      <sheetName val="G1 - Lead"/>
      <sheetName val="GRP-PL98B"/>
      <sheetName val="O2-CA"/>
      <sheetName val="Capex"/>
      <sheetName val="FinanceAdministration"/>
      <sheetName val="Legal &amp; HR"/>
      <sheetName val="Staff Costs"/>
      <sheetName val="Network&amp;Operations"/>
      <sheetName val="MaxProgSummary"/>
      <sheetName val="Sales &amp; Marketing"/>
      <sheetName val="MaxSubRev"/>
      <sheetName val="HBOProgStudios"/>
      <sheetName val="MaxProgStudios"/>
      <sheetName val="MaxARPS"/>
      <sheetName val="HP Int rea"/>
      <sheetName val="1030002 A"/>
      <sheetName val="1030004 A"/>
      <sheetName val="1030006 A"/>
      <sheetName val="SPSB2005"/>
      <sheetName val="Deferred Sales Dec04"/>
      <sheetName val="Inventory Master List"/>
      <sheetName val="DI-ESTI"/>
      <sheetName val="Quantity"/>
      <sheetName val="TAX SCHEDULE"/>
      <sheetName val="f&amp;f"/>
      <sheetName val="OEquip"/>
      <sheetName val="Stock List"/>
      <sheetName val="COMPUTER"/>
      <sheetName val="orig"/>
      <sheetName val="Jan 01"/>
      <sheetName val="O1.1. CA Sheet"/>
      <sheetName val="TAX COM"/>
      <sheetName val="GSV"/>
      <sheetName val="Bal Sheet"/>
      <sheetName val="AMAL97"/>
      <sheetName val="Tabelle3"/>
      <sheetName val="APCODE"/>
      <sheetName val="SPARES"/>
      <sheetName val="To Generate"/>
      <sheetName val="Ã«ÀûÂÊ·ÖÎö±í"/>
      <sheetName val="swaps (usd)"/>
      <sheetName val="materiallist"/>
      <sheetName val="M"/>
      <sheetName val="固定资产明细表"/>
      <sheetName val="SCH H"/>
      <sheetName val="Dragonfly Lookup"/>
      <sheetName val="Master Value Sheet"/>
      <sheetName val="ControlData"/>
      <sheetName val="C4-230"/>
      <sheetName val="RekapGaji"/>
      <sheetName val="5340E"/>
      <sheetName val="M-MM_"/>
      <sheetName val="K1-1_Addn"/>
      <sheetName val="BPCOR_DETAILS"/>
      <sheetName val="BPMKT_DETAILS"/>
      <sheetName val="eqkl"/>
      <sheetName val="M-MM_1"/>
      <sheetName val="BPCOR_DETAILS1"/>
      <sheetName val="BPMKT_DETAILS1"/>
      <sheetName val="K1-1_Addn1"/>
      <sheetName val="ACT-SCH 4B(GB-Tax)"/>
      <sheetName val="ADB-SCH5B(GB-Tax)"/>
      <sheetName val="ADB(S)-SCH 1B(GB-Tax)"/>
      <sheetName val="AGC-SCH 6B(GB-Tax)"/>
      <sheetName val="Total OP"/>
      <sheetName val="O500 Tax Comp"/>
      <sheetName val="WP"/>
      <sheetName val="PopCache_Sheet1"/>
      <sheetName val="PM Setting"/>
      <sheetName val="U1-1"/>
      <sheetName val="Annx"/>
      <sheetName val="PARAMETERS"/>
      <sheetName val="period"/>
      <sheetName val="Variables"/>
      <sheetName val="60f_itc"/>
      <sheetName val="Note 2"/>
      <sheetName val="Trial Bal"/>
      <sheetName val="K1 Property, Plant&amp;Equipment"/>
      <sheetName val="REV_1702"/>
      <sheetName val="1120"/>
      <sheetName val="mbb-bl-5"/>
      <sheetName val="DEVREV2"/>
      <sheetName val="Data &amp; Formulae"/>
      <sheetName val="JV'99"/>
      <sheetName val="Danamon LK"/>
      <sheetName val="YEM2004_TURNOVER3"/>
      <sheetName val="U1_13"/>
      <sheetName val="O1-1CA_Sheet3"/>
      <sheetName val="UEMGP_IS_063"/>
      <sheetName val="UEMGP_Est_Dec_20043"/>
      <sheetName val="depn-Sep_033"/>
      <sheetName val="Gain_Loss_Calculation3"/>
      <sheetName val="FF-2_(1)3"/>
      <sheetName val="Cost_centre_expenditure3"/>
      <sheetName val="N2_Detailed_Listing_(Pre-final3"/>
      <sheetName val="July_Posting3"/>
      <sheetName val="CA_Comp3"/>
      <sheetName val="Company_Info3"/>
      <sheetName val="Deferred_tax_151003"/>
      <sheetName val="24100_Accr_Liab3"/>
      <sheetName val="M_MM3"/>
      <sheetName val="Interim_--&gt;_Top3"/>
      <sheetName val="Pack_St_Val_95_(Local)2"/>
      <sheetName val="U2_-_Sales3"/>
      <sheetName val="Feb_043"/>
      <sheetName val="5_Analysis2"/>
      <sheetName val="P12_43"/>
      <sheetName val="6_Analysis2"/>
      <sheetName val="O4(update_on_CA)2"/>
      <sheetName val="R30_5002"/>
      <sheetName val="T10_02"/>
      <sheetName val="F-1_F-22"/>
      <sheetName val="130120_AR-MISC2"/>
      <sheetName val="BIS_LIST-NTH_182"/>
      <sheetName val="Customize_Your_Loan_Manager2"/>
      <sheetName val="Loan_Amortization_Table2"/>
      <sheetName val="LC___TR_Listing2"/>
      <sheetName val="4_Analysis2"/>
      <sheetName val="_IBPL00012"/>
      <sheetName val="Sch_Expenses2"/>
      <sheetName val="St_Aerospace2"/>
      <sheetName val="Income_Statement2"/>
      <sheetName val="Balance_Sheet2"/>
      <sheetName val="O2_TC2"/>
      <sheetName val="O4_CA2"/>
      <sheetName val="job_wip2"/>
      <sheetName val="PSA_Ltd__Mthly_PL2"/>
      <sheetName val="RKPP_(2)2"/>
      <sheetName val="REVISED_RKPP2"/>
      <sheetName val="Phil__Std_2"/>
      <sheetName val="P_&amp;_L_EP2"/>
      <sheetName val="P&amp;L_JB2"/>
      <sheetName val="Depn_Summary2"/>
      <sheetName val="B-_11"/>
      <sheetName val="65_1"/>
      <sheetName val="Leasehold_improvement1"/>
      <sheetName val="3_P&amp;L_1"/>
      <sheetName val="Tax_Comp1"/>
      <sheetName val="CR_AJE1"/>
      <sheetName val="adm&amp;selling_exp1"/>
      <sheetName val="Electrical_1"/>
      <sheetName val="ADD_NA1"/>
      <sheetName val="Profit_&amp;_loss1"/>
      <sheetName val="B2_2041"/>
      <sheetName val="C3_11"/>
      <sheetName val="Disposal_20061"/>
      <sheetName val="YEM2004_TURNOVER2"/>
      <sheetName val="U1_12"/>
      <sheetName val="O1-1CA_Sheet2"/>
      <sheetName val="UEMGP_IS_062"/>
      <sheetName val="UEMGP_Est_Dec_20042"/>
      <sheetName val="Gain_Loss_Calculation2"/>
      <sheetName val="Cost_centre_expenditure2"/>
      <sheetName val="July_Posting2"/>
      <sheetName val="CA_Comp2"/>
      <sheetName val="Company_Info2"/>
      <sheetName val="Deferred_tax_151002"/>
      <sheetName val="24100_Accr_Liab2"/>
      <sheetName val="M_MM2"/>
      <sheetName val="Interim_--&gt;_Top2"/>
      <sheetName val="Pack_St_Val_95_(Local)1"/>
      <sheetName val="U2_-_Sales2"/>
      <sheetName val="Feb_042"/>
      <sheetName val="P12_42"/>
      <sheetName val="6_Analysis1"/>
      <sheetName val="O4(update_on_CA)1"/>
      <sheetName val="R30_5001"/>
      <sheetName val="T10_01"/>
      <sheetName val="F-1_F-21"/>
      <sheetName val="130120_AR-MISC1"/>
      <sheetName val="4_Analysis1"/>
      <sheetName val="_IBPL00011"/>
      <sheetName val="Sch_Expenses1"/>
      <sheetName val="St_Aerospace1"/>
      <sheetName val="Income_Statement1"/>
      <sheetName val="Balance_Sheet1"/>
      <sheetName val="O2_TC1"/>
      <sheetName val="O4_CA1"/>
      <sheetName val="PSA_Ltd__Mthly_PL1"/>
      <sheetName val="RKPP_(2)1"/>
      <sheetName val="REVISED_RKPP1"/>
      <sheetName val="Phil__Std_1"/>
      <sheetName val="P_&amp;_L_EP1"/>
      <sheetName val="P&amp;L_JB1"/>
      <sheetName val="Depn_Summary1"/>
      <sheetName val="B-_1"/>
      <sheetName val="65_"/>
      <sheetName val="3_P&amp;L_"/>
      <sheetName val="Tax_Comp"/>
      <sheetName val="CR_AJE"/>
      <sheetName val="adm&amp;selling_exp"/>
      <sheetName val="Electrical_"/>
      <sheetName val="ADD_NA"/>
      <sheetName val="Profit_&amp;_loss"/>
      <sheetName val="B2_204"/>
      <sheetName val="C3_1"/>
      <sheetName val="Disposal_2006"/>
      <sheetName val="dirrpt&amp;ac"/>
      <sheetName val="FF402-WIP movement"/>
      <sheetName val="FF403-WIP movement"/>
      <sheetName val="BGT_Ref"/>
      <sheetName val="E2"/>
      <sheetName val="U1.6"/>
      <sheetName val="Significant Processes"/>
      <sheetName val="SUD"/>
      <sheetName val="Substantive work on CWIP"/>
      <sheetName val="U-1_4"/>
      <sheetName val="sales_cut_off4"/>
      <sheetName val="purchase_cut_off4"/>
      <sheetName val="YEM2004_TURNOVER4"/>
      <sheetName val="U1_14"/>
      <sheetName val="O1-1CA_Sheet4"/>
      <sheetName val="UEMGP_IS_064"/>
      <sheetName val="UEMGP_Est_Dec_20044"/>
      <sheetName val="depn-Sep_034"/>
      <sheetName val="Gain_Loss_Calculation4"/>
      <sheetName val="FF-2_(1)4"/>
      <sheetName val="N2_Detailed_Listing_(Pre-final4"/>
      <sheetName val="Cost_centre_expenditure4"/>
      <sheetName val="24100_Accr_Liab4"/>
      <sheetName val="Interim_--&gt;_Top4"/>
      <sheetName val="CA_Comp4"/>
      <sheetName val="Company_Info4"/>
      <sheetName val="July_Posting4"/>
      <sheetName val="U2_-_Sales4"/>
      <sheetName val="M_MM4"/>
      <sheetName val="5_Analysis3"/>
      <sheetName val="Feb_044"/>
      <sheetName val="Deferred_tax_151004"/>
      <sheetName val="P12_44"/>
      <sheetName val="6_Analysis3"/>
      <sheetName val="1_LeadSchedule3"/>
      <sheetName val="F-1_F-23"/>
      <sheetName val="O4(update_on_CA)3"/>
      <sheetName val="130120_AR-MISC3"/>
      <sheetName val="R30_5003"/>
      <sheetName val="T10_03"/>
      <sheetName val="Customize_Your_Loan_Manager3"/>
      <sheetName val="Loan_Amortization_Table3"/>
      <sheetName val="F2-write_off3"/>
      <sheetName val="CA_Sheet3"/>
      <sheetName val="LC___TR_Listing3"/>
      <sheetName val="BIS_LIST-NTH_183"/>
      <sheetName val="4_Analysis3"/>
      <sheetName val="_IBPL00013"/>
      <sheetName val="Income_Statement3"/>
      <sheetName val="Balance_Sheet3"/>
      <sheetName val="St_Aerospace3"/>
      <sheetName val="Sch_Expenses3"/>
      <sheetName val="PSA_Ltd__Mthly_PL3"/>
      <sheetName val="RKPP_(2)3"/>
      <sheetName val="REVISED_RKPP3"/>
      <sheetName val="O2_TC3"/>
      <sheetName val="O4_CA3"/>
      <sheetName val="Pack_St_Val_95_(Local)3"/>
      <sheetName val="Phil__Std_3"/>
      <sheetName val="Depn_Summary3"/>
      <sheetName val="65_2"/>
      <sheetName val="SCH_B3"/>
      <sheetName val="JUNE_EOH-MASTER_(2)3"/>
      <sheetName val="stock1020v1_33"/>
      <sheetName val="addl_cost3"/>
      <sheetName val="61_HR3"/>
      <sheetName val="3_P&amp;L_2"/>
      <sheetName val="Tax_Comp2"/>
      <sheetName val="P_&amp;_L_EP3"/>
      <sheetName val="P&amp;L_JB3"/>
      <sheetName val="CR_AJE2"/>
      <sheetName val="adm&amp;selling_exp2"/>
      <sheetName val="Electrical_2"/>
      <sheetName val="CA_working2"/>
      <sheetName val="ADD_NA2"/>
      <sheetName val="Profit_&amp;_loss2"/>
      <sheetName val="65_FINANCE3"/>
      <sheetName val="job_wip3"/>
      <sheetName val="Leasehold_improvement2"/>
      <sheetName val="B2_2042"/>
      <sheetName val="C3_12"/>
      <sheetName val="Disposal_20062"/>
      <sheetName val="B-_12"/>
      <sheetName val="U2_21"/>
      <sheetName val="self_rating_20011"/>
      <sheetName val="Assumptions_11"/>
      <sheetName val="Assumptions_21"/>
      <sheetName val="Traffic_Tables1"/>
      <sheetName val="Cum_91-931"/>
      <sheetName val="Dec_941"/>
      <sheetName val="Assumption_sheet1"/>
      <sheetName val="&lt;Q&gt;_Lead1"/>
      <sheetName val="Interim_____Top1"/>
      <sheetName val="Asset_List1"/>
      <sheetName val="cc_196_(SYS)_(2)1"/>
      <sheetName val="Opening_TrialBalance1"/>
      <sheetName val="lead_1"/>
      <sheetName val="YR99_RENTAL_ACCRUAL1"/>
      <sheetName val="Comp_equip2"/>
      <sheetName val="U2_Sales2"/>
      <sheetName val="E3_11"/>
      <sheetName val="E1_11"/>
      <sheetName val="E2_11"/>
      <sheetName val="DATA_WP1"/>
      <sheetName val="KS_CONSO2"/>
      <sheetName val="Macola_GL1"/>
      <sheetName val="Sales_Price3"/>
      <sheetName val="SCH_D2"/>
      <sheetName val="SCH_221"/>
      <sheetName val="Activity_Price3"/>
      <sheetName val="Loan_Data1"/>
      <sheetName val="U2_Cost_of_sales1"/>
      <sheetName val="U4_Other_income_1"/>
      <sheetName val="U3_Admin_&amp;_Fin_Exp1"/>
      <sheetName val="U5__Selling&amp;Distbn1"/>
      <sheetName val="20_03"/>
      <sheetName val="100_13"/>
      <sheetName val="03_03"/>
      <sheetName val="DRIVE_SHIP1"/>
      <sheetName val="Hyperion_1"/>
      <sheetName val="Currency_deposit-MYR1"/>
      <sheetName val="Format_(2)1"/>
      <sheetName val="EMAS_Overview3"/>
      <sheetName val="Sales_-_Machinery_&amp;_Equipment3"/>
      <sheetName val="Payable_Fee_-_Liquidity_(supp)3"/>
      <sheetName val="TB_Worksheet2"/>
      <sheetName val="Input_Template1"/>
      <sheetName val="K4__F&amp;F1"/>
      <sheetName val="ASSLIST2_XLS1"/>
      <sheetName val="RM_Prices_-_Overheads1"/>
      <sheetName val="6A_CA1"/>
      <sheetName val="SCH_2-51"/>
      <sheetName val="pdt_cost1"/>
      <sheetName val="DEC_98_(2)1"/>
      <sheetName val="PRICE_@_31_Jan_20003"/>
      <sheetName val="MASTER_(3)3"/>
      <sheetName val="Main_orig3"/>
      <sheetName val="Daily_Valuation2"/>
      <sheetName val="Ten_Year2"/>
      <sheetName val="Valuation_Summ2"/>
      <sheetName val="Travel_Overseas2"/>
      <sheetName val="ABR_P&amp;L1"/>
      <sheetName val="PLmth_1"/>
      <sheetName val="Data_Sheet_2"/>
      <sheetName val="SCH_202"/>
      <sheetName val="last_level1"/>
      <sheetName val="S_33(2)1"/>
      <sheetName val="MLR_pg_10_to_151"/>
      <sheetName val="Delivery_(Mark)1"/>
      <sheetName val="Entity_Data1"/>
      <sheetName val="Avnet_Japan1"/>
      <sheetName val="A2-2_RJE1"/>
      <sheetName val="Model_ID1"/>
      <sheetName val="1A_TaxComp_(pi)1"/>
      <sheetName val="9950_20_1"/>
      <sheetName val="9950_001"/>
      <sheetName val="Std_cost1"/>
      <sheetName val="FY2006_PL1"/>
      <sheetName val="E2_General_review1"/>
      <sheetName val="E3_Specific_collectibility_rev1"/>
      <sheetName val="EE_Debtors_circularisation1"/>
      <sheetName val="MM_Creditors_circularisation1"/>
      <sheetName val="Mach_&amp;_equip1"/>
      <sheetName val="PL_ARP1"/>
      <sheetName val="K2_Depreciation_test1"/>
      <sheetName val="Waikiki_Galleria_P'tration_2001"/>
      <sheetName val="Yen_Spending_981"/>
      <sheetName val="July_Ftes1"/>
      <sheetName val="June_ftes1"/>
      <sheetName val="MOJ_OUTB_XLS1"/>
      <sheetName val="E101_-_Lead1"/>
      <sheetName val="F101_-_inventory_1"/>
      <sheetName val="O101_-_Lead1"/>
      <sheetName val="U101_-_Lead1"/>
      <sheetName val="&lt;E3&gt;_-_Doubtful_debts1"/>
      <sheetName val="&lt;F1&gt;_-_Lead1"/>
      <sheetName val="&lt;G1&gt;_-_Lead1"/>
      <sheetName val="E1_-_Lead1"/>
      <sheetName val="Edit_Combos1"/>
      <sheetName val="E601_Debtors_Circular1"/>
      <sheetName val="Bonus_and_WH1"/>
      <sheetName val="J3_41"/>
      <sheetName val="G2_Prepaid_Expenses1"/>
      <sheetName val="purchase_cÍ_off1"/>
      <sheetName val="Consol_Debt1"/>
      <sheetName val="M-MM_2"/>
      <sheetName val="BPCOR_DETAILS2"/>
      <sheetName val="BPMKT_DETAILS2"/>
      <sheetName val="K1-1_Addn2"/>
      <sheetName val="EUROPE_CIRCUITS1"/>
      <sheetName val="USD&amp;UKL_Rates1"/>
      <sheetName val="O1_PY1"/>
      <sheetName val="GIT_as_at_30_Nov031"/>
      <sheetName val="Deferred_Sales_Jul_041"/>
      <sheetName val="Corp_Rates1"/>
      <sheetName val="tax_comp_"/>
      <sheetName val="Appendix_I_-1"/>
      <sheetName val="Appendix_I-2"/>
      <sheetName val="AUDIT_SCHEDULE"/>
      <sheetName val="Major_Rate"/>
      <sheetName val="U101_P&amp;L"/>
      <sheetName val="M-1_Interim"/>
      <sheetName val="_IB-PL-00-01_SUMMARY"/>
      <sheetName val="DG_"/>
      <sheetName val="Oracle_nos"/>
      <sheetName val="Atth_CC"/>
      <sheetName val="Appx_B"/>
      <sheetName val="K10-1_"/>
      <sheetName val="SCH_4_-_7"/>
      <sheetName val="F2-3-6_OH_absorbtion_rate_"/>
      <sheetName val="Incoms_sta_Sep-03"/>
      <sheetName val="Expense_Summary"/>
      <sheetName val="Resource_Plan_(2)"/>
      <sheetName val="CAP_WORKSHEET"/>
      <sheetName val="10-1_Media"/>
      <sheetName val="3_-_Balance_Sheet"/>
      <sheetName val="TRANS_LISTING"/>
      <sheetName val="P|SHRG_COST"/>
      <sheetName val="Financial_Summary"/>
      <sheetName val="C_A_Sum"/>
      <sheetName val="5A_CA_Comp_"/>
      <sheetName val="Sort_Of_SAP-GL"/>
      <sheetName val="1_FGS"/>
      <sheetName val="F1_2"/>
      <sheetName val="LBO_Inputs"/>
      <sheetName val="A2_SAD_Schedule"/>
      <sheetName val="A2_2_Reclassification_Diff"/>
      <sheetName val="TrialBalance_By_CC"/>
      <sheetName val="Group_by_sales_control"/>
      <sheetName val="By_sales_control"/>
      <sheetName val="By_transaction_no"/>
      <sheetName val="F9_Parameters"/>
      <sheetName val="A2_201"/>
      <sheetName val="financial_statements"/>
      <sheetName val="Cover_Sheet"/>
      <sheetName val="U1_P&amp;L"/>
      <sheetName val="Eco_Cap"/>
      <sheetName val="G1_-_Lead"/>
      <sheetName val="Legal_&amp;_HR"/>
      <sheetName val="Staff_Costs"/>
      <sheetName val="Sales_&amp;_Marketing"/>
      <sheetName val="HP_Int_rea"/>
      <sheetName val="1030002_A"/>
      <sheetName val="1030004_A"/>
      <sheetName val="1030006_A"/>
      <sheetName val="Deferred_Sales_Dec04"/>
      <sheetName val="Inventory_Master_List"/>
      <sheetName val="TAX_SCHEDULE"/>
      <sheetName val="Stock_List"/>
      <sheetName val="Jan_01"/>
      <sheetName val="O1_1__CA_Sheet"/>
      <sheetName val="TAX_COM"/>
      <sheetName val="Bal_Sheet"/>
      <sheetName val="To_Generate"/>
      <sheetName val="swaps_(usd)"/>
      <sheetName val="SCH_H"/>
      <sheetName val="Dragonfly_Lookup"/>
      <sheetName val="Master_Value_Sheet"/>
      <sheetName val="Cover_Page"/>
      <sheetName val="Summary_Sheet"/>
      <sheetName val="FYLE_2006"/>
      <sheetName val="Project's_Information"/>
      <sheetName val="ACT-SCH_4B(GB-Tax)"/>
      <sheetName val="ADB(S)-SCH_1B(GB-Tax)"/>
      <sheetName val="AGC-SCH_6B(GB-Tax)"/>
      <sheetName val="Total_OP"/>
      <sheetName val="O500_Tax_Comp"/>
      <sheetName val="PM_Setting"/>
      <sheetName val="Note_2"/>
      <sheetName val="Trial_Bal"/>
      <sheetName val="K1_Property,_Plant&amp;Equipment"/>
      <sheetName val="Data_&amp;_Formulae"/>
      <sheetName val="FF402-WIP_movement"/>
      <sheetName val="FF403-WIP_movement"/>
      <sheetName val="self_rating_2001"/>
      <sheetName val="U2_2"/>
      <sheetName val="Assumptions_1"/>
      <sheetName val="Assumptions_2"/>
      <sheetName val="Traffic_Tables"/>
      <sheetName val="Cum_91-93"/>
      <sheetName val="Dec_94"/>
      <sheetName val="Assumption_sheet"/>
      <sheetName val="Interim_____Top"/>
      <sheetName val="&lt;Q&gt;_Lead"/>
      <sheetName val="cc_196_(SYS)_(2)"/>
      <sheetName val="Opening_TrialBalance"/>
      <sheetName val="lead_"/>
      <sheetName val="YR99_RENTAL_ACCRUAL"/>
      <sheetName val="E3_1"/>
      <sheetName val="E1_1"/>
      <sheetName val="E2_1"/>
      <sheetName val="DATA_WP"/>
      <sheetName val="KS_CONSO1"/>
      <sheetName val="Macola_GL"/>
      <sheetName val="SCH_22"/>
      <sheetName val="Loan_Data"/>
      <sheetName val="U2_Cost_of_sales"/>
      <sheetName val="U4_Other_income_"/>
      <sheetName val="U3_Admin_&amp;_Fin_Exp"/>
      <sheetName val="U5__Selling&amp;Distbn"/>
      <sheetName val="DRIVE_SHIP"/>
      <sheetName val="Hyperion_"/>
      <sheetName val="Currency_deposit-MYR"/>
      <sheetName val="Format_(2)"/>
      <sheetName val="Input_Template"/>
      <sheetName val="K4__F&amp;F"/>
      <sheetName val="ASSLIST2_XLS"/>
      <sheetName val="RM_Prices_-_Overheads"/>
      <sheetName val="6A_CA"/>
      <sheetName val="SCH_2-5"/>
      <sheetName val="pdt_cost"/>
      <sheetName val="DEC_98_(2)"/>
      <sheetName val="ABR_P&amp;L"/>
      <sheetName val="PLmth_"/>
      <sheetName val="Asset_List"/>
      <sheetName val="last_level"/>
      <sheetName val="S_33(2)"/>
      <sheetName val="MLR_pg_10_to_15"/>
      <sheetName val="Delivery_(Mark)"/>
      <sheetName val="Entity_Data"/>
      <sheetName val="Avnet_Japan"/>
      <sheetName val="A2-2_RJE"/>
      <sheetName val="Model_ID"/>
      <sheetName val="1A_TaxComp_(pi)"/>
      <sheetName val="9950_20_"/>
      <sheetName val="9950_00"/>
      <sheetName val="Std_cost"/>
      <sheetName val="FY2006_PL"/>
      <sheetName val="E2_General_review"/>
      <sheetName val="E3_Specific_collectibility_revi"/>
      <sheetName val="EE_Debtors_circularisation"/>
      <sheetName val="MM_Creditors_circularisation"/>
      <sheetName val="Mach_&amp;_equip"/>
      <sheetName val="PL_ARP"/>
      <sheetName val="K2_Depreciation_test"/>
      <sheetName val="Waikiki_Galleria_P'tration_2000"/>
      <sheetName val="Yen_Spending_98"/>
      <sheetName val="July_Ftes"/>
      <sheetName val="June_ftes"/>
      <sheetName val="MOJ_OUTB_XLS"/>
      <sheetName val="E101_-_Lead"/>
      <sheetName val="F101_-_inventory_"/>
      <sheetName val="O101_-_Lead"/>
      <sheetName val="U101_-_Lead"/>
      <sheetName val="&lt;E3&gt;_-_Doubtful_debts"/>
      <sheetName val="&lt;F1&gt;_-_Lead"/>
      <sheetName val="&lt;G1&gt;_-_Lead"/>
      <sheetName val="E1_-_Lead"/>
      <sheetName val="Edit_Combos"/>
      <sheetName val="E601_Debtors_Circular"/>
      <sheetName val="Bonus_and_WH"/>
      <sheetName val="J3_4"/>
      <sheetName val="G2_Prepaid_Expenses"/>
      <sheetName val="purchase_cÍ_off"/>
      <sheetName val="Consol_Debt"/>
      <sheetName val="EUROPE_CIRCUITS"/>
      <sheetName val="USD&amp;UKL_Rates"/>
      <sheetName val="O1_PY"/>
      <sheetName val="GIT_as_at_30_Nov03"/>
      <sheetName val="Deferred_Sales_Jul_04"/>
      <sheetName val="Corp_Rates"/>
      <sheetName val="Benefit Tracking"/>
      <sheetName val="Benefit Form"/>
      <sheetName val="Oct'07_P8"/>
      <sheetName val="tax com_x001d_q"/>
      <sheetName val="tax com°"/>
      <sheetName val="Page5&amp;6"/>
      <sheetName val="H1_MGS"/>
      <sheetName val="5. Financial Statements (AR)"/>
      <sheetName val="DIV-Net period"/>
      <sheetName val="Title Sheet"/>
      <sheetName val="N 1-2"/>
      <sheetName val="Approfit Zinc AWP 03"/>
      <sheetName val="Gen Ass"/>
      <sheetName val="Accueil"/>
      <sheetName val="DONVIBAN"/>
      <sheetName val="NGUON"/>
      <sheetName val="1 - BS"/>
      <sheetName val="I1"/>
      <sheetName val="TB.Jan11"/>
      <sheetName val="Input Director Info &amp; Part Q"/>
      <sheetName val="tax com-F"/>
      <sheetName val="Sch 4"/>
      <sheetName val="TAXCOM96"/>
      <sheetName val="wk prgs"/>
      <sheetName val="Lists"/>
      <sheetName val="Prepayment list"/>
      <sheetName val="F-1&amp;2"/>
      <sheetName val="Materiality"/>
      <sheetName val="F-7"/>
      <sheetName val="F-8"/>
      <sheetName val="F-9"/>
      <sheetName val="BPR balance sheet"/>
      <sheetName val="BPR profit &amp; loss"/>
      <sheetName val="BPR BS analysis"/>
      <sheetName val="BPR PL analysis"/>
      <sheetName val="B-1"/>
      <sheetName val="B -1"/>
      <sheetName val="MM"/>
      <sheetName val="U-5"/>
      <sheetName val="FF-2  "/>
      <sheetName val="FF-3 "/>
      <sheetName val="RR"/>
      <sheetName val="Old CA Comp"/>
      <sheetName val="21"/>
      <sheetName val="tnmf300"/>
      <sheetName val="Daten"/>
      <sheetName val="2.1"/>
      <sheetName val="DCF_Inputs1"/>
      <sheetName val="T6.1.3(old basket, 11.1983=100)"/>
      <sheetName val="อัตรามรณะ"/>
      <sheetName val="TO - SP"/>
      <sheetName val="PL _ ผลงานใหม่รวม"/>
      <sheetName val="feature"/>
      <sheetName val="DI (2)"/>
      <sheetName val="FS (2)"/>
      <sheetName val="HOLD (2)"/>
      <sheetName val="SAMPLE (2)"/>
      <sheetName val="Sheet7"/>
      <sheetName val="WIP VD (2)"/>
      <sheetName val="HS(ดบเก่า)ลูกหนีสุวินฯสนญ.(คืน)"/>
      <sheetName val="Raw Material"/>
      <sheetName val="FF_2 _1_"/>
      <sheetName val="D201la"/>
      <sheetName val="10KR"/>
      <sheetName val="10KW"/>
      <sheetName val="10KY"/>
      <sheetName val="14KR"/>
      <sheetName val="14KW"/>
      <sheetName val="14KY"/>
      <sheetName val="18KW"/>
      <sheetName val="18KY"/>
      <sheetName val="24K"/>
      <sheetName val="8KW"/>
      <sheetName val="8KY"/>
      <sheetName val="9KW"/>
      <sheetName val="9KY"/>
      <sheetName val="STATEMENT"/>
      <sheetName val="COSUB"/>
      <sheetName val="U110"/>
      <sheetName val="Word lists"/>
      <sheetName val="SSF tables"/>
      <sheetName val="PL PT"/>
      <sheetName val="Control"/>
      <sheetName val="PIVOT"/>
      <sheetName val="ss-AR"/>
      <sheetName val="F7wkg"/>
      <sheetName val="A-22"/>
      <sheetName val="FF-20"/>
      <sheetName val="FF-22(hp)"/>
      <sheetName val="FF-23(d)"/>
      <sheetName val="FF-30"/>
      <sheetName val="FF-31"/>
      <sheetName val="FF-40"/>
      <sheetName val="PP(spare)"/>
      <sheetName val="PP-20"/>
      <sheetName val="31"/>
      <sheetName val="13"/>
      <sheetName val="14"/>
      <sheetName val="NN-12"/>
      <sheetName val="PP-30"/>
      <sheetName val="PP-31"/>
      <sheetName val="PP-40"/>
      <sheetName val="Opex"/>
      <sheetName val="aug-oct"/>
      <sheetName val="Ref"/>
      <sheetName val="EFR30696"/>
      <sheetName val="NOV'2001(br)"/>
      <sheetName val="K3 - Depr reasonableness"/>
      <sheetName val="Register"/>
      <sheetName val="DEPN 2001"/>
      <sheetName val="PROOF"/>
      <sheetName val="PTC"/>
      <sheetName val="Compute NB (HSH)"/>
      <sheetName val="Loan terms"/>
      <sheetName val="Loan facility dated 31 March"/>
      <sheetName val="master"/>
      <sheetName val="Inventory trend"/>
      <sheetName val="AA1&amp;2"/>
      <sheetName val="AA3"/>
      <sheetName val="2002"/>
      <sheetName val="FA1"/>
      <sheetName val="Die Ships"/>
      <sheetName val="A.4.3"/>
      <sheetName val="Permanent info"/>
      <sheetName val="ARP_G201"/>
      <sheetName val="ARP_P201"/>
      <sheetName val="STATC"/>
      <sheetName val="SJ20"/>
      <sheetName val="Green details"/>
      <sheetName val="F1 - Lead"/>
      <sheetName val="E103"/>
      <sheetName val="Earnings (Maturity)"/>
      <sheetName val="Earnings (Asset)"/>
      <sheetName val="Business Unit"/>
      <sheetName val="Drop List References"/>
      <sheetName val="I101"/>
      <sheetName val="Profile"/>
      <sheetName val="UAD"/>
    </sheetNames>
    <sheetDataSet>
      <sheetData sheetId="0" refreshError="1">
        <row r="11">
          <cell r="F11" t="str">
            <v>30.09.2000</v>
          </cell>
        </row>
      </sheetData>
      <sheetData sheetId="1">
        <row r="11">
          <cell r="F11" t="str">
            <v>30.09.2000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 refreshError="1"/>
      <sheetData sheetId="35" refreshError="1"/>
      <sheetData sheetId="36"/>
      <sheetData sheetId="37"/>
      <sheetData sheetId="38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/>
      <sheetData sheetId="101"/>
      <sheetData sheetId="102"/>
      <sheetData sheetId="103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/>
      <sheetData sheetId="348"/>
      <sheetData sheetId="349"/>
      <sheetData sheetId="350"/>
      <sheetData sheetId="351"/>
      <sheetData sheetId="352"/>
      <sheetData sheetId="353"/>
      <sheetData sheetId="354"/>
      <sheetData sheetId="355"/>
      <sheetData sheetId="356"/>
      <sheetData sheetId="357"/>
      <sheetData sheetId="358"/>
      <sheetData sheetId="359"/>
      <sheetData sheetId="360"/>
      <sheetData sheetId="361"/>
      <sheetData sheetId="362"/>
      <sheetData sheetId="363"/>
      <sheetData sheetId="364"/>
      <sheetData sheetId="365"/>
      <sheetData sheetId="366"/>
      <sheetData sheetId="367"/>
      <sheetData sheetId="368"/>
      <sheetData sheetId="369"/>
      <sheetData sheetId="370"/>
      <sheetData sheetId="371"/>
      <sheetData sheetId="372"/>
      <sheetData sheetId="373"/>
      <sheetData sheetId="374"/>
      <sheetData sheetId="375"/>
      <sheetData sheetId="376"/>
      <sheetData sheetId="377"/>
      <sheetData sheetId="378"/>
      <sheetData sheetId="379"/>
      <sheetData sheetId="380"/>
      <sheetData sheetId="381"/>
      <sheetData sheetId="382"/>
      <sheetData sheetId="383"/>
      <sheetData sheetId="384"/>
      <sheetData sheetId="385"/>
      <sheetData sheetId="386"/>
      <sheetData sheetId="387"/>
      <sheetData sheetId="388"/>
      <sheetData sheetId="389"/>
      <sheetData sheetId="390"/>
      <sheetData sheetId="391"/>
      <sheetData sheetId="392"/>
      <sheetData sheetId="393"/>
      <sheetData sheetId="394"/>
      <sheetData sheetId="395"/>
      <sheetData sheetId="396"/>
      <sheetData sheetId="397"/>
      <sheetData sheetId="398"/>
      <sheetData sheetId="399"/>
      <sheetData sheetId="400"/>
      <sheetData sheetId="40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/>
      <sheetData sheetId="450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/>
      <sheetData sheetId="479"/>
      <sheetData sheetId="480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/>
      <sheetData sheetId="529"/>
      <sheetData sheetId="530"/>
      <sheetData sheetId="531" refreshError="1"/>
      <sheetData sheetId="532" refreshError="1"/>
      <sheetData sheetId="533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/>
      <sheetData sheetId="553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/>
      <sheetData sheetId="650"/>
      <sheetData sheetId="651"/>
      <sheetData sheetId="652"/>
      <sheetData sheetId="653"/>
      <sheetData sheetId="654"/>
      <sheetData sheetId="655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 refreshError="1"/>
      <sheetData sheetId="784" refreshError="1"/>
      <sheetData sheetId="785" refreshError="1"/>
      <sheetData sheetId="786" refreshError="1"/>
      <sheetData sheetId="787" refreshError="1"/>
      <sheetData sheetId="788" refreshError="1"/>
      <sheetData sheetId="789" refreshError="1"/>
      <sheetData sheetId="790" refreshError="1"/>
      <sheetData sheetId="791" refreshError="1"/>
      <sheetData sheetId="792" refreshError="1"/>
      <sheetData sheetId="793" refreshError="1"/>
      <sheetData sheetId="794" refreshError="1"/>
      <sheetData sheetId="795" refreshError="1"/>
      <sheetData sheetId="796" refreshError="1"/>
      <sheetData sheetId="797" refreshError="1"/>
      <sheetData sheetId="798" refreshError="1"/>
      <sheetData sheetId="799" refreshError="1"/>
      <sheetData sheetId="800" refreshError="1"/>
      <sheetData sheetId="801" refreshError="1"/>
      <sheetData sheetId="802" refreshError="1"/>
      <sheetData sheetId="803" refreshError="1"/>
      <sheetData sheetId="804" refreshError="1"/>
      <sheetData sheetId="805" refreshError="1"/>
      <sheetData sheetId="806" refreshError="1"/>
      <sheetData sheetId="807" refreshError="1"/>
      <sheetData sheetId="808" refreshError="1"/>
      <sheetData sheetId="809" refreshError="1"/>
      <sheetData sheetId="810" refreshError="1"/>
      <sheetData sheetId="811" refreshError="1"/>
      <sheetData sheetId="812" refreshError="1"/>
      <sheetData sheetId="813" refreshError="1"/>
      <sheetData sheetId="814" refreshError="1"/>
      <sheetData sheetId="815" refreshError="1"/>
      <sheetData sheetId="816" refreshError="1"/>
      <sheetData sheetId="817" refreshError="1"/>
      <sheetData sheetId="818" refreshError="1"/>
      <sheetData sheetId="819" refreshError="1"/>
      <sheetData sheetId="820" refreshError="1"/>
      <sheetData sheetId="821" refreshError="1"/>
      <sheetData sheetId="822" refreshError="1"/>
      <sheetData sheetId="823" refreshError="1"/>
      <sheetData sheetId="824" refreshError="1"/>
      <sheetData sheetId="825" refreshError="1"/>
      <sheetData sheetId="826" refreshError="1"/>
      <sheetData sheetId="827" refreshError="1"/>
      <sheetData sheetId="828" refreshError="1"/>
      <sheetData sheetId="829" refreshError="1"/>
      <sheetData sheetId="830" refreshError="1"/>
      <sheetData sheetId="831" refreshError="1"/>
      <sheetData sheetId="832" refreshError="1"/>
      <sheetData sheetId="833" refreshError="1"/>
      <sheetData sheetId="834" refreshError="1"/>
      <sheetData sheetId="835" refreshError="1"/>
      <sheetData sheetId="836" refreshError="1"/>
      <sheetData sheetId="837" refreshError="1"/>
      <sheetData sheetId="838" refreshError="1"/>
      <sheetData sheetId="839" refreshError="1"/>
      <sheetData sheetId="840" refreshError="1"/>
      <sheetData sheetId="841" refreshError="1"/>
      <sheetData sheetId="842" refreshError="1"/>
      <sheetData sheetId="843" refreshError="1"/>
      <sheetData sheetId="844" refreshError="1"/>
      <sheetData sheetId="845" refreshError="1"/>
      <sheetData sheetId="846" refreshError="1"/>
      <sheetData sheetId="847" refreshError="1"/>
      <sheetData sheetId="848" refreshError="1"/>
      <sheetData sheetId="849" refreshError="1"/>
      <sheetData sheetId="850" refreshError="1"/>
      <sheetData sheetId="851" refreshError="1"/>
      <sheetData sheetId="852" refreshError="1"/>
      <sheetData sheetId="853" refreshError="1"/>
      <sheetData sheetId="854" refreshError="1"/>
      <sheetData sheetId="855"/>
      <sheetData sheetId="856"/>
      <sheetData sheetId="857"/>
      <sheetData sheetId="858"/>
      <sheetData sheetId="859"/>
      <sheetData sheetId="860"/>
      <sheetData sheetId="861" refreshError="1"/>
      <sheetData sheetId="862" refreshError="1"/>
      <sheetData sheetId="863" refreshError="1"/>
      <sheetData sheetId="864" refreshError="1"/>
      <sheetData sheetId="865" refreshError="1"/>
      <sheetData sheetId="866" refreshError="1"/>
      <sheetData sheetId="867" refreshError="1"/>
      <sheetData sheetId="868" refreshError="1"/>
      <sheetData sheetId="869" refreshError="1"/>
      <sheetData sheetId="870" refreshError="1"/>
      <sheetData sheetId="871" refreshError="1"/>
      <sheetData sheetId="872" refreshError="1"/>
      <sheetData sheetId="873" refreshError="1"/>
      <sheetData sheetId="874" refreshError="1"/>
      <sheetData sheetId="875" refreshError="1"/>
      <sheetData sheetId="876" refreshError="1"/>
      <sheetData sheetId="877" refreshError="1"/>
      <sheetData sheetId="878" refreshError="1"/>
      <sheetData sheetId="879" refreshError="1"/>
      <sheetData sheetId="880" refreshError="1"/>
      <sheetData sheetId="881" refreshError="1"/>
      <sheetData sheetId="882" refreshError="1"/>
      <sheetData sheetId="883" refreshError="1"/>
      <sheetData sheetId="884" refreshError="1"/>
      <sheetData sheetId="885" refreshError="1"/>
      <sheetData sheetId="886" refreshError="1"/>
      <sheetData sheetId="887" refreshError="1"/>
      <sheetData sheetId="888" refreshError="1"/>
      <sheetData sheetId="889" refreshError="1"/>
      <sheetData sheetId="890" refreshError="1"/>
      <sheetData sheetId="891"/>
      <sheetData sheetId="892"/>
      <sheetData sheetId="893"/>
      <sheetData sheetId="894"/>
      <sheetData sheetId="895"/>
      <sheetData sheetId="896"/>
      <sheetData sheetId="897"/>
      <sheetData sheetId="898"/>
      <sheetData sheetId="899"/>
      <sheetData sheetId="900"/>
      <sheetData sheetId="901"/>
      <sheetData sheetId="902"/>
      <sheetData sheetId="903"/>
      <sheetData sheetId="904" refreshError="1"/>
      <sheetData sheetId="905" refreshError="1"/>
      <sheetData sheetId="906" refreshError="1"/>
      <sheetData sheetId="907" refreshError="1"/>
      <sheetData sheetId="908" refreshError="1"/>
      <sheetData sheetId="909" refreshError="1"/>
      <sheetData sheetId="910" refreshError="1"/>
      <sheetData sheetId="911" refreshError="1"/>
      <sheetData sheetId="912" refreshError="1"/>
      <sheetData sheetId="913" refreshError="1"/>
      <sheetData sheetId="914" refreshError="1"/>
      <sheetData sheetId="915" refreshError="1"/>
      <sheetData sheetId="916" refreshError="1"/>
      <sheetData sheetId="917" refreshError="1"/>
      <sheetData sheetId="918" refreshError="1"/>
      <sheetData sheetId="919" refreshError="1"/>
      <sheetData sheetId="920" refreshError="1"/>
      <sheetData sheetId="921" refreshError="1"/>
      <sheetData sheetId="922" refreshError="1"/>
      <sheetData sheetId="923" refreshError="1"/>
      <sheetData sheetId="924" refreshError="1"/>
      <sheetData sheetId="925" refreshError="1"/>
      <sheetData sheetId="926" refreshError="1"/>
      <sheetData sheetId="927" refreshError="1"/>
      <sheetData sheetId="928" refreshError="1"/>
      <sheetData sheetId="929" refreshError="1"/>
      <sheetData sheetId="930" refreshError="1"/>
      <sheetData sheetId="931" refreshError="1"/>
      <sheetData sheetId="932" refreshError="1"/>
      <sheetData sheetId="933" refreshError="1"/>
      <sheetData sheetId="934" refreshError="1"/>
      <sheetData sheetId="935" refreshError="1"/>
      <sheetData sheetId="936" refreshError="1"/>
      <sheetData sheetId="937" refreshError="1"/>
      <sheetData sheetId="938" refreshError="1"/>
      <sheetData sheetId="939" refreshError="1"/>
      <sheetData sheetId="940" refreshError="1"/>
      <sheetData sheetId="941" refreshError="1"/>
      <sheetData sheetId="942" refreshError="1"/>
      <sheetData sheetId="943" refreshError="1"/>
      <sheetData sheetId="944" refreshError="1"/>
      <sheetData sheetId="945" refreshError="1"/>
      <sheetData sheetId="946" refreshError="1"/>
      <sheetData sheetId="947" refreshError="1"/>
      <sheetData sheetId="948" refreshError="1"/>
      <sheetData sheetId="949" refreshError="1"/>
      <sheetData sheetId="950" refreshError="1"/>
      <sheetData sheetId="951" refreshError="1"/>
      <sheetData sheetId="952" refreshError="1"/>
      <sheetData sheetId="953" refreshError="1"/>
      <sheetData sheetId="954" refreshError="1"/>
      <sheetData sheetId="955" refreshError="1"/>
      <sheetData sheetId="956" refreshError="1"/>
      <sheetData sheetId="957" refreshError="1"/>
      <sheetData sheetId="958" refreshError="1"/>
      <sheetData sheetId="959" refreshError="1"/>
      <sheetData sheetId="960" refreshError="1"/>
      <sheetData sheetId="961" refreshError="1"/>
      <sheetData sheetId="962" refreshError="1"/>
      <sheetData sheetId="963" refreshError="1"/>
      <sheetData sheetId="964" refreshError="1"/>
      <sheetData sheetId="965" refreshError="1"/>
      <sheetData sheetId="966" refreshError="1"/>
      <sheetData sheetId="967" refreshError="1"/>
      <sheetData sheetId="968" refreshError="1"/>
      <sheetData sheetId="969" refreshError="1"/>
      <sheetData sheetId="970" refreshError="1"/>
      <sheetData sheetId="971" refreshError="1"/>
      <sheetData sheetId="972" refreshError="1"/>
      <sheetData sheetId="973" refreshError="1"/>
      <sheetData sheetId="974" refreshError="1"/>
      <sheetData sheetId="975" refreshError="1"/>
      <sheetData sheetId="976" refreshError="1"/>
      <sheetData sheetId="977" refreshError="1"/>
      <sheetData sheetId="978" refreshError="1"/>
      <sheetData sheetId="979" refreshError="1"/>
      <sheetData sheetId="980" refreshError="1"/>
      <sheetData sheetId="981" refreshError="1"/>
      <sheetData sheetId="982" refreshError="1"/>
      <sheetData sheetId="983" refreshError="1"/>
      <sheetData sheetId="984" refreshError="1"/>
      <sheetData sheetId="985" refreshError="1"/>
      <sheetData sheetId="986" refreshError="1"/>
      <sheetData sheetId="987" refreshError="1"/>
      <sheetData sheetId="988" refreshError="1"/>
      <sheetData sheetId="989" refreshError="1"/>
      <sheetData sheetId="990" refreshError="1"/>
      <sheetData sheetId="991" refreshError="1"/>
      <sheetData sheetId="992" refreshError="1"/>
      <sheetData sheetId="993" refreshError="1"/>
      <sheetData sheetId="994" refreshError="1"/>
      <sheetData sheetId="995" refreshError="1"/>
      <sheetData sheetId="996" refreshError="1"/>
      <sheetData sheetId="997" refreshError="1"/>
      <sheetData sheetId="998" refreshError="1"/>
      <sheetData sheetId="999" refreshError="1"/>
      <sheetData sheetId="1000" refreshError="1"/>
      <sheetData sheetId="1001" refreshError="1"/>
      <sheetData sheetId="1002" refreshError="1"/>
      <sheetData sheetId="1003" refreshError="1"/>
      <sheetData sheetId="1004" refreshError="1"/>
      <sheetData sheetId="1005" refreshError="1"/>
      <sheetData sheetId="1006" refreshError="1"/>
      <sheetData sheetId="1007" refreshError="1"/>
      <sheetData sheetId="1008" refreshError="1"/>
      <sheetData sheetId="1009" refreshError="1"/>
      <sheetData sheetId="1010" refreshError="1"/>
      <sheetData sheetId="1011" refreshError="1"/>
      <sheetData sheetId="1012" refreshError="1"/>
      <sheetData sheetId="1013" refreshError="1"/>
      <sheetData sheetId="1014" refreshError="1"/>
      <sheetData sheetId="1015" refreshError="1"/>
      <sheetData sheetId="1016" refreshError="1"/>
      <sheetData sheetId="1017" refreshError="1"/>
      <sheetData sheetId="1018" refreshError="1"/>
      <sheetData sheetId="1019" refreshError="1"/>
      <sheetData sheetId="1020" refreshError="1"/>
      <sheetData sheetId="1021" refreshError="1"/>
      <sheetData sheetId="1022" refreshError="1"/>
      <sheetData sheetId="1023" refreshError="1"/>
      <sheetData sheetId="1024" refreshError="1"/>
      <sheetData sheetId="1025" refreshError="1"/>
      <sheetData sheetId="1026" refreshError="1"/>
      <sheetData sheetId="1027" refreshError="1"/>
      <sheetData sheetId="1028" refreshError="1"/>
      <sheetData sheetId="1029" refreshError="1"/>
      <sheetData sheetId="1030" refreshError="1"/>
      <sheetData sheetId="1031" refreshError="1"/>
      <sheetData sheetId="1032" refreshError="1"/>
      <sheetData sheetId="1033" refreshError="1"/>
      <sheetData sheetId="1034" refreshError="1"/>
      <sheetData sheetId="1035" refreshError="1"/>
      <sheetData sheetId="1036" refreshError="1"/>
      <sheetData sheetId="1037" refreshError="1"/>
      <sheetData sheetId="1038" refreshError="1"/>
      <sheetData sheetId="1039" refreshError="1"/>
      <sheetData sheetId="1040" refreshError="1"/>
      <sheetData sheetId="1041" refreshError="1"/>
      <sheetData sheetId="1042" refreshError="1"/>
      <sheetData sheetId="1043" refreshError="1"/>
      <sheetData sheetId="1044" refreshError="1"/>
      <sheetData sheetId="1045" refreshError="1"/>
      <sheetData sheetId="1046" refreshError="1"/>
      <sheetData sheetId="1047" refreshError="1"/>
      <sheetData sheetId="1048" refreshError="1"/>
      <sheetData sheetId="1049" refreshError="1"/>
      <sheetData sheetId="1050" refreshError="1"/>
      <sheetData sheetId="1051" refreshError="1"/>
      <sheetData sheetId="1052" refreshError="1"/>
      <sheetData sheetId="1053" refreshError="1"/>
      <sheetData sheetId="1054" refreshError="1"/>
      <sheetData sheetId="1055" refreshError="1"/>
      <sheetData sheetId="1056" refreshError="1"/>
      <sheetData sheetId="1057" refreshError="1"/>
      <sheetData sheetId="1058" refreshError="1"/>
      <sheetData sheetId="1059" refreshError="1"/>
      <sheetData sheetId="1060" refreshError="1"/>
      <sheetData sheetId="1061" refreshError="1"/>
      <sheetData sheetId="1062" refreshError="1"/>
      <sheetData sheetId="1063" refreshError="1"/>
      <sheetData sheetId="1064" refreshError="1"/>
      <sheetData sheetId="1065" refreshError="1"/>
      <sheetData sheetId="1066" refreshError="1"/>
      <sheetData sheetId="1067" refreshError="1"/>
      <sheetData sheetId="1068" refreshError="1"/>
      <sheetData sheetId="1069" refreshError="1"/>
      <sheetData sheetId="1070" refreshError="1"/>
      <sheetData sheetId="1071" refreshError="1"/>
      <sheetData sheetId="1072" refreshError="1"/>
      <sheetData sheetId="1073" refreshError="1"/>
      <sheetData sheetId="1074" refreshError="1"/>
      <sheetData sheetId="1075" refreshError="1"/>
      <sheetData sheetId="1076" refreshError="1"/>
      <sheetData sheetId="1077" refreshError="1"/>
      <sheetData sheetId="1078" refreshError="1"/>
      <sheetData sheetId="1079" refreshError="1"/>
      <sheetData sheetId="1080" refreshError="1"/>
      <sheetData sheetId="1081"/>
      <sheetData sheetId="1082"/>
      <sheetData sheetId="1083"/>
      <sheetData sheetId="1084"/>
      <sheetData sheetId="1085"/>
      <sheetData sheetId="1086"/>
      <sheetData sheetId="1087"/>
      <sheetData sheetId="1088"/>
      <sheetData sheetId="1089"/>
      <sheetData sheetId="1090"/>
      <sheetData sheetId="1091"/>
      <sheetData sheetId="1092"/>
      <sheetData sheetId="1093"/>
      <sheetData sheetId="1094"/>
      <sheetData sheetId="1095"/>
      <sheetData sheetId="1096"/>
      <sheetData sheetId="1097"/>
      <sheetData sheetId="1098"/>
      <sheetData sheetId="1099"/>
      <sheetData sheetId="1100"/>
      <sheetData sheetId="1101"/>
      <sheetData sheetId="1102"/>
      <sheetData sheetId="1103"/>
      <sheetData sheetId="1104"/>
      <sheetData sheetId="1105"/>
      <sheetData sheetId="1106"/>
      <sheetData sheetId="1107"/>
      <sheetData sheetId="1108"/>
      <sheetData sheetId="1109"/>
      <sheetData sheetId="1110"/>
      <sheetData sheetId="1111"/>
      <sheetData sheetId="1112"/>
      <sheetData sheetId="1113"/>
      <sheetData sheetId="1114"/>
      <sheetData sheetId="1115"/>
      <sheetData sheetId="1116"/>
      <sheetData sheetId="1117"/>
      <sheetData sheetId="1118"/>
      <sheetData sheetId="1119"/>
      <sheetData sheetId="1120"/>
      <sheetData sheetId="1121"/>
      <sheetData sheetId="1122"/>
      <sheetData sheetId="1123"/>
      <sheetData sheetId="1124"/>
      <sheetData sheetId="1125"/>
      <sheetData sheetId="1126"/>
      <sheetData sheetId="1127"/>
      <sheetData sheetId="1128"/>
      <sheetData sheetId="1129"/>
      <sheetData sheetId="1130"/>
      <sheetData sheetId="1131"/>
      <sheetData sheetId="1132"/>
      <sheetData sheetId="1133"/>
      <sheetData sheetId="1134"/>
      <sheetData sheetId="1135"/>
      <sheetData sheetId="1136"/>
      <sheetData sheetId="1137"/>
      <sheetData sheetId="1138"/>
      <sheetData sheetId="1139"/>
      <sheetData sheetId="1140"/>
      <sheetData sheetId="1141"/>
      <sheetData sheetId="1142"/>
      <sheetData sheetId="1143"/>
      <sheetData sheetId="1144"/>
      <sheetData sheetId="1145"/>
      <sheetData sheetId="1146"/>
      <sheetData sheetId="1147"/>
      <sheetData sheetId="1148"/>
      <sheetData sheetId="1149"/>
      <sheetData sheetId="1150"/>
      <sheetData sheetId="1151"/>
      <sheetData sheetId="1152"/>
      <sheetData sheetId="1153"/>
      <sheetData sheetId="1154"/>
      <sheetData sheetId="1155"/>
      <sheetData sheetId="1156"/>
      <sheetData sheetId="1157"/>
      <sheetData sheetId="1158"/>
      <sheetData sheetId="1159"/>
      <sheetData sheetId="1160"/>
      <sheetData sheetId="1161"/>
      <sheetData sheetId="1162"/>
      <sheetData sheetId="1163"/>
      <sheetData sheetId="1164"/>
      <sheetData sheetId="1165"/>
      <sheetData sheetId="1166"/>
      <sheetData sheetId="1167"/>
      <sheetData sheetId="1168"/>
      <sheetData sheetId="1169"/>
      <sheetData sheetId="1170"/>
      <sheetData sheetId="1171"/>
      <sheetData sheetId="1172"/>
      <sheetData sheetId="1173"/>
      <sheetData sheetId="1174"/>
      <sheetData sheetId="1175"/>
      <sheetData sheetId="1176"/>
      <sheetData sheetId="1177"/>
      <sheetData sheetId="1178"/>
      <sheetData sheetId="1179"/>
      <sheetData sheetId="1180"/>
      <sheetData sheetId="1181"/>
      <sheetData sheetId="1182"/>
      <sheetData sheetId="1183"/>
      <sheetData sheetId="1184"/>
      <sheetData sheetId="1185"/>
      <sheetData sheetId="1186"/>
      <sheetData sheetId="1187"/>
      <sheetData sheetId="1188"/>
      <sheetData sheetId="1189"/>
      <sheetData sheetId="1190"/>
      <sheetData sheetId="1191"/>
      <sheetData sheetId="1192"/>
      <sheetData sheetId="1193" refreshError="1"/>
      <sheetData sheetId="1194" refreshError="1"/>
      <sheetData sheetId="1195" refreshError="1"/>
      <sheetData sheetId="1196" refreshError="1"/>
      <sheetData sheetId="1197" refreshError="1"/>
      <sheetData sheetId="1198" refreshError="1"/>
      <sheetData sheetId="1199" refreshError="1"/>
      <sheetData sheetId="1200" refreshError="1"/>
      <sheetData sheetId="1201" refreshError="1"/>
      <sheetData sheetId="1202"/>
      <sheetData sheetId="1203"/>
      <sheetData sheetId="1204"/>
      <sheetData sheetId="1205"/>
      <sheetData sheetId="1206"/>
      <sheetData sheetId="1207"/>
      <sheetData sheetId="1208"/>
      <sheetData sheetId="1209"/>
      <sheetData sheetId="1210"/>
      <sheetData sheetId="1211"/>
      <sheetData sheetId="1212"/>
      <sheetData sheetId="1213"/>
      <sheetData sheetId="1214"/>
      <sheetData sheetId="1215"/>
      <sheetData sheetId="1216"/>
      <sheetData sheetId="1217"/>
      <sheetData sheetId="1218"/>
      <sheetData sheetId="1219"/>
      <sheetData sheetId="1220"/>
      <sheetData sheetId="1221"/>
      <sheetData sheetId="1222"/>
      <sheetData sheetId="1223"/>
      <sheetData sheetId="1224"/>
      <sheetData sheetId="1225"/>
      <sheetData sheetId="1226"/>
      <sheetData sheetId="1227"/>
      <sheetData sheetId="1228"/>
      <sheetData sheetId="1229"/>
      <sheetData sheetId="1230"/>
      <sheetData sheetId="1231"/>
      <sheetData sheetId="1232"/>
      <sheetData sheetId="1233"/>
      <sheetData sheetId="1234"/>
      <sheetData sheetId="1235"/>
      <sheetData sheetId="1236"/>
      <sheetData sheetId="1237"/>
      <sheetData sheetId="1238"/>
      <sheetData sheetId="1239"/>
      <sheetData sheetId="1240"/>
      <sheetData sheetId="1241"/>
      <sheetData sheetId="1242"/>
      <sheetData sheetId="1243"/>
      <sheetData sheetId="1244"/>
      <sheetData sheetId="1245"/>
      <sheetData sheetId="1246"/>
      <sheetData sheetId="1247"/>
      <sheetData sheetId="1248"/>
      <sheetData sheetId="1249"/>
      <sheetData sheetId="1250"/>
      <sheetData sheetId="1251"/>
      <sheetData sheetId="1252"/>
      <sheetData sheetId="1253"/>
      <sheetData sheetId="1254"/>
      <sheetData sheetId="1255"/>
      <sheetData sheetId="1256"/>
      <sheetData sheetId="1257"/>
      <sheetData sheetId="1258"/>
      <sheetData sheetId="1259"/>
      <sheetData sheetId="1260"/>
      <sheetData sheetId="1261"/>
      <sheetData sheetId="1262"/>
      <sheetData sheetId="1263"/>
      <sheetData sheetId="1264"/>
      <sheetData sheetId="1265"/>
      <sheetData sheetId="1266"/>
      <sheetData sheetId="1267"/>
      <sheetData sheetId="1268"/>
      <sheetData sheetId="1269"/>
      <sheetData sheetId="1270"/>
      <sheetData sheetId="1271"/>
      <sheetData sheetId="1272"/>
      <sheetData sheetId="1273"/>
      <sheetData sheetId="1274"/>
      <sheetData sheetId="1275"/>
      <sheetData sheetId="1276"/>
      <sheetData sheetId="1277"/>
      <sheetData sheetId="1278"/>
      <sheetData sheetId="1279"/>
      <sheetData sheetId="1280"/>
      <sheetData sheetId="1281"/>
      <sheetData sheetId="1282"/>
      <sheetData sheetId="1283"/>
      <sheetData sheetId="1284"/>
      <sheetData sheetId="1285"/>
      <sheetData sheetId="1286"/>
      <sheetData sheetId="1287"/>
      <sheetData sheetId="1288"/>
      <sheetData sheetId="1289"/>
      <sheetData sheetId="1290"/>
      <sheetData sheetId="1291"/>
      <sheetData sheetId="1292"/>
      <sheetData sheetId="1293"/>
      <sheetData sheetId="1294"/>
      <sheetData sheetId="1295"/>
      <sheetData sheetId="1296"/>
      <sheetData sheetId="1297"/>
      <sheetData sheetId="1298"/>
      <sheetData sheetId="1299"/>
      <sheetData sheetId="1300"/>
      <sheetData sheetId="1301"/>
      <sheetData sheetId="1302"/>
      <sheetData sheetId="1303"/>
      <sheetData sheetId="1304"/>
      <sheetData sheetId="1305"/>
      <sheetData sheetId="1306"/>
      <sheetData sheetId="1307"/>
      <sheetData sheetId="1308"/>
      <sheetData sheetId="1309"/>
      <sheetData sheetId="1310"/>
      <sheetData sheetId="1311"/>
      <sheetData sheetId="1312"/>
      <sheetData sheetId="1313"/>
      <sheetData sheetId="1314"/>
      <sheetData sheetId="1315"/>
      <sheetData sheetId="1316"/>
      <sheetData sheetId="1317"/>
      <sheetData sheetId="1318"/>
      <sheetData sheetId="1319"/>
      <sheetData sheetId="1320"/>
      <sheetData sheetId="1321"/>
      <sheetData sheetId="1322"/>
      <sheetData sheetId="1323"/>
      <sheetData sheetId="1324"/>
      <sheetData sheetId="1325"/>
      <sheetData sheetId="1326"/>
      <sheetData sheetId="1327"/>
      <sheetData sheetId="1328"/>
      <sheetData sheetId="1329"/>
      <sheetData sheetId="1330"/>
      <sheetData sheetId="1331"/>
      <sheetData sheetId="1332"/>
      <sheetData sheetId="1333"/>
      <sheetData sheetId="1334"/>
      <sheetData sheetId="1335"/>
      <sheetData sheetId="1336"/>
      <sheetData sheetId="1337"/>
      <sheetData sheetId="1338"/>
      <sheetData sheetId="1339"/>
      <sheetData sheetId="1340"/>
      <sheetData sheetId="1341"/>
      <sheetData sheetId="1342"/>
      <sheetData sheetId="1343"/>
      <sheetData sheetId="1344"/>
      <sheetData sheetId="1345"/>
      <sheetData sheetId="1346"/>
      <sheetData sheetId="1347"/>
      <sheetData sheetId="1348"/>
      <sheetData sheetId="1349"/>
      <sheetData sheetId="1350"/>
      <sheetData sheetId="1351"/>
      <sheetData sheetId="1352"/>
      <sheetData sheetId="1353"/>
      <sheetData sheetId="1354"/>
      <sheetData sheetId="1355"/>
      <sheetData sheetId="1356"/>
      <sheetData sheetId="1357"/>
      <sheetData sheetId="1358"/>
      <sheetData sheetId="1359"/>
      <sheetData sheetId="1360"/>
      <sheetData sheetId="1361"/>
      <sheetData sheetId="1362"/>
      <sheetData sheetId="1363"/>
      <sheetData sheetId="1364"/>
      <sheetData sheetId="1365"/>
      <sheetData sheetId="1366"/>
      <sheetData sheetId="1367"/>
      <sheetData sheetId="1368"/>
      <sheetData sheetId="1369"/>
      <sheetData sheetId="1370"/>
      <sheetData sheetId="1371"/>
      <sheetData sheetId="1372"/>
      <sheetData sheetId="1373"/>
      <sheetData sheetId="1374"/>
      <sheetData sheetId="1375"/>
      <sheetData sheetId="1376"/>
      <sheetData sheetId="1377"/>
      <sheetData sheetId="1378"/>
      <sheetData sheetId="1379"/>
      <sheetData sheetId="1380"/>
      <sheetData sheetId="1381"/>
      <sheetData sheetId="1382"/>
      <sheetData sheetId="1383"/>
      <sheetData sheetId="1384"/>
      <sheetData sheetId="1385"/>
      <sheetData sheetId="1386"/>
      <sheetData sheetId="1387"/>
      <sheetData sheetId="1388"/>
      <sheetData sheetId="1389"/>
      <sheetData sheetId="1390"/>
      <sheetData sheetId="1391"/>
      <sheetData sheetId="1392"/>
      <sheetData sheetId="1393"/>
      <sheetData sheetId="1394"/>
      <sheetData sheetId="1395"/>
      <sheetData sheetId="1396"/>
      <sheetData sheetId="1397"/>
      <sheetData sheetId="1398"/>
      <sheetData sheetId="1399"/>
      <sheetData sheetId="1400"/>
      <sheetData sheetId="1401"/>
      <sheetData sheetId="1402"/>
      <sheetData sheetId="1403"/>
      <sheetData sheetId="1404"/>
      <sheetData sheetId="1405"/>
      <sheetData sheetId="1406"/>
      <sheetData sheetId="1407"/>
      <sheetData sheetId="1408"/>
      <sheetData sheetId="1409"/>
      <sheetData sheetId="1410"/>
      <sheetData sheetId="1411"/>
      <sheetData sheetId="1412"/>
      <sheetData sheetId="1413"/>
      <sheetData sheetId="1414"/>
      <sheetData sheetId="1415"/>
      <sheetData sheetId="1416"/>
      <sheetData sheetId="1417"/>
      <sheetData sheetId="1418"/>
      <sheetData sheetId="1419"/>
      <sheetData sheetId="1420"/>
      <sheetData sheetId="1421"/>
      <sheetData sheetId="1422"/>
      <sheetData sheetId="1423"/>
      <sheetData sheetId="1424"/>
      <sheetData sheetId="1425"/>
      <sheetData sheetId="1426"/>
      <sheetData sheetId="1427"/>
      <sheetData sheetId="1428"/>
      <sheetData sheetId="1429"/>
      <sheetData sheetId="1430"/>
      <sheetData sheetId="1431"/>
      <sheetData sheetId="1432"/>
      <sheetData sheetId="1433"/>
      <sheetData sheetId="1434"/>
      <sheetData sheetId="1435"/>
      <sheetData sheetId="1436"/>
      <sheetData sheetId="1437"/>
      <sheetData sheetId="1438"/>
      <sheetData sheetId="1439"/>
      <sheetData sheetId="1440"/>
      <sheetData sheetId="1441"/>
      <sheetData sheetId="1442"/>
      <sheetData sheetId="1443"/>
      <sheetData sheetId="1444"/>
      <sheetData sheetId="1445"/>
      <sheetData sheetId="1446"/>
      <sheetData sheetId="1447"/>
      <sheetData sheetId="1448"/>
      <sheetData sheetId="1449"/>
      <sheetData sheetId="1450"/>
      <sheetData sheetId="1451"/>
      <sheetData sheetId="1452"/>
      <sheetData sheetId="1453"/>
      <sheetData sheetId="1454"/>
      <sheetData sheetId="1455"/>
      <sheetData sheetId="1456"/>
      <sheetData sheetId="1457"/>
      <sheetData sheetId="1458"/>
      <sheetData sheetId="1459"/>
      <sheetData sheetId="1460"/>
      <sheetData sheetId="1461"/>
      <sheetData sheetId="1462"/>
      <sheetData sheetId="1463"/>
      <sheetData sheetId="1464"/>
      <sheetData sheetId="1465"/>
      <sheetData sheetId="1466"/>
      <sheetData sheetId="1467"/>
      <sheetData sheetId="1468"/>
      <sheetData sheetId="1469"/>
      <sheetData sheetId="1470"/>
      <sheetData sheetId="1471"/>
      <sheetData sheetId="1472"/>
      <sheetData sheetId="1473"/>
      <sheetData sheetId="1474"/>
      <sheetData sheetId="1475"/>
      <sheetData sheetId="1476"/>
      <sheetData sheetId="1477"/>
      <sheetData sheetId="1478"/>
      <sheetData sheetId="1479"/>
      <sheetData sheetId="1480"/>
      <sheetData sheetId="1481"/>
      <sheetData sheetId="1482"/>
      <sheetData sheetId="1483"/>
      <sheetData sheetId="1484"/>
      <sheetData sheetId="1485"/>
      <sheetData sheetId="1486"/>
      <sheetData sheetId="1487"/>
      <sheetData sheetId="1488"/>
      <sheetData sheetId="1489"/>
      <sheetData sheetId="1490"/>
      <sheetData sheetId="1491"/>
      <sheetData sheetId="1492"/>
      <sheetData sheetId="1493"/>
      <sheetData sheetId="1494"/>
      <sheetData sheetId="1495"/>
      <sheetData sheetId="1496"/>
      <sheetData sheetId="1497"/>
      <sheetData sheetId="1498"/>
      <sheetData sheetId="1499"/>
      <sheetData sheetId="1500"/>
      <sheetData sheetId="1501"/>
      <sheetData sheetId="1502"/>
      <sheetData sheetId="1503"/>
      <sheetData sheetId="1504"/>
      <sheetData sheetId="1505"/>
      <sheetData sheetId="1506"/>
      <sheetData sheetId="1507"/>
      <sheetData sheetId="1508"/>
      <sheetData sheetId="1509"/>
      <sheetData sheetId="1510"/>
      <sheetData sheetId="1511"/>
      <sheetData sheetId="1512"/>
      <sheetData sheetId="1513"/>
      <sheetData sheetId="1514"/>
      <sheetData sheetId="1515"/>
      <sheetData sheetId="1516"/>
      <sheetData sheetId="1517"/>
      <sheetData sheetId="1518"/>
      <sheetData sheetId="1519"/>
      <sheetData sheetId="1520"/>
      <sheetData sheetId="1521"/>
      <sheetData sheetId="1522"/>
      <sheetData sheetId="1523"/>
      <sheetData sheetId="1524"/>
      <sheetData sheetId="1525"/>
      <sheetData sheetId="1526"/>
      <sheetData sheetId="1527"/>
      <sheetData sheetId="1528"/>
      <sheetData sheetId="1529"/>
      <sheetData sheetId="1530"/>
      <sheetData sheetId="1531"/>
      <sheetData sheetId="1532"/>
      <sheetData sheetId="1533"/>
      <sheetData sheetId="1534"/>
      <sheetData sheetId="1535"/>
      <sheetData sheetId="1536"/>
      <sheetData sheetId="1537"/>
      <sheetData sheetId="1538"/>
      <sheetData sheetId="1539"/>
      <sheetData sheetId="1540"/>
      <sheetData sheetId="1541"/>
      <sheetData sheetId="1542"/>
      <sheetData sheetId="1543"/>
      <sheetData sheetId="1544"/>
      <sheetData sheetId="1545"/>
      <sheetData sheetId="1546"/>
      <sheetData sheetId="1547"/>
      <sheetData sheetId="1548"/>
      <sheetData sheetId="1549"/>
      <sheetData sheetId="1550"/>
      <sheetData sheetId="1551"/>
      <sheetData sheetId="1552"/>
      <sheetData sheetId="1553" refreshError="1"/>
      <sheetData sheetId="1554" refreshError="1"/>
      <sheetData sheetId="1555" refreshError="1"/>
      <sheetData sheetId="1556" refreshError="1"/>
      <sheetData sheetId="1557" refreshError="1"/>
      <sheetData sheetId="1558" refreshError="1"/>
      <sheetData sheetId="1559" refreshError="1"/>
      <sheetData sheetId="1560" refreshError="1"/>
      <sheetData sheetId="1561" refreshError="1"/>
      <sheetData sheetId="1562" refreshError="1"/>
      <sheetData sheetId="1563" refreshError="1"/>
      <sheetData sheetId="1564" refreshError="1"/>
      <sheetData sheetId="1565" refreshError="1"/>
      <sheetData sheetId="1566" refreshError="1"/>
      <sheetData sheetId="1567" refreshError="1"/>
      <sheetData sheetId="1568" refreshError="1"/>
      <sheetData sheetId="1569" refreshError="1"/>
      <sheetData sheetId="1570" refreshError="1"/>
      <sheetData sheetId="1571" refreshError="1"/>
      <sheetData sheetId="1572" refreshError="1"/>
      <sheetData sheetId="1573" refreshError="1"/>
      <sheetData sheetId="1574" refreshError="1"/>
      <sheetData sheetId="1575" refreshError="1"/>
      <sheetData sheetId="1576" refreshError="1"/>
      <sheetData sheetId="1577" refreshError="1"/>
      <sheetData sheetId="1578" refreshError="1"/>
      <sheetData sheetId="1579" refreshError="1"/>
      <sheetData sheetId="1580" refreshError="1"/>
      <sheetData sheetId="1581" refreshError="1"/>
      <sheetData sheetId="1582" refreshError="1"/>
      <sheetData sheetId="1583" refreshError="1"/>
      <sheetData sheetId="1584" refreshError="1"/>
      <sheetData sheetId="1585" refreshError="1"/>
      <sheetData sheetId="1586" refreshError="1"/>
      <sheetData sheetId="1587" refreshError="1"/>
      <sheetData sheetId="1588" refreshError="1"/>
      <sheetData sheetId="1589" refreshError="1"/>
      <sheetData sheetId="1590" refreshError="1"/>
      <sheetData sheetId="1591" refreshError="1"/>
      <sheetData sheetId="1592" refreshError="1"/>
      <sheetData sheetId="1593" refreshError="1"/>
      <sheetData sheetId="1594" refreshError="1"/>
      <sheetData sheetId="1595" refreshError="1"/>
      <sheetData sheetId="1596" refreshError="1"/>
      <sheetData sheetId="1597" refreshError="1"/>
      <sheetData sheetId="1598" refreshError="1"/>
      <sheetData sheetId="1599" refreshError="1"/>
      <sheetData sheetId="1600" refreshError="1"/>
      <sheetData sheetId="1601" refreshError="1"/>
      <sheetData sheetId="1602" refreshError="1"/>
      <sheetData sheetId="1603"/>
      <sheetData sheetId="1604" refreshError="1"/>
      <sheetData sheetId="1605" refreshError="1"/>
      <sheetData sheetId="1606" refreshError="1"/>
      <sheetData sheetId="1607" refreshError="1"/>
      <sheetData sheetId="1608" refreshError="1"/>
      <sheetData sheetId="1609" refreshError="1"/>
      <sheetData sheetId="1610" refreshError="1"/>
      <sheetData sheetId="1611" refreshError="1"/>
      <sheetData sheetId="1612" refreshError="1"/>
      <sheetData sheetId="1613" refreshError="1"/>
      <sheetData sheetId="1614" refreshError="1"/>
      <sheetData sheetId="1615" refreshError="1"/>
      <sheetData sheetId="1616" refreshError="1"/>
      <sheetData sheetId="1617" refreshError="1"/>
      <sheetData sheetId="1618" refreshError="1"/>
      <sheetData sheetId="1619" refreshError="1"/>
      <sheetData sheetId="1620" refreshError="1"/>
      <sheetData sheetId="1621" refreshError="1"/>
      <sheetData sheetId="1622" refreshError="1"/>
      <sheetData sheetId="1623" refreshError="1"/>
      <sheetData sheetId="1624" refreshError="1"/>
      <sheetData sheetId="1625" refreshError="1"/>
      <sheetData sheetId="1626" refreshError="1"/>
      <sheetData sheetId="1627" refreshError="1"/>
      <sheetData sheetId="1628" refreshError="1"/>
      <sheetData sheetId="1629" refreshError="1"/>
      <sheetData sheetId="1630" refreshError="1"/>
      <sheetData sheetId="1631" refreshError="1"/>
      <sheetData sheetId="1632" refreshError="1"/>
      <sheetData sheetId="1633" refreshError="1"/>
      <sheetData sheetId="1634" refreshError="1"/>
      <sheetData sheetId="1635" refreshError="1"/>
      <sheetData sheetId="1636" refreshError="1"/>
      <sheetData sheetId="1637" refreshError="1"/>
      <sheetData sheetId="1638" refreshError="1"/>
      <sheetData sheetId="1639" refreshError="1"/>
      <sheetData sheetId="1640" refreshError="1"/>
      <sheetData sheetId="1641" refreshError="1"/>
      <sheetData sheetId="1642" refreshError="1"/>
      <sheetData sheetId="1643" refreshError="1"/>
      <sheetData sheetId="1644" refreshError="1"/>
      <sheetData sheetId="1645" refreshError="1"/>
      <sheetData sheetId="1646" refreshError="1"/>
      <sheetData sheetId="1647" refreshError="1"/>
      <sheetData sheetId="1648" refreshError="1"/>
      <sheetData sheetId="1649" refreshError="1"/>
      <sheetData sheetId="1650" refreshError="1"/>
      <sheetData sheetId="1651" refreshError="1"/>
      <sheetData sheetId="1652" refreshError="1"/>
      <sheetData sheetId="1653" refreshError="1"/>
      <sheetData sheetId="1654" refreshError="1"/>
      <sheetData sheetId="1655" refreshError="1"/>
      <sheetData sheetId="1656" refreshError="1"/>
      <sheetData sheetId="1657" refreshError="1"/>
      <sheetData sheetId="1658" refreshError="1"/>
      <sheetData sheetId="1659" refreshError="1"/>
      <sheetData sheetId="1660" refreshError="1"/>
      <sheetData sheetId="1661" refreshError="1"/>
      <sheetData sheetId="1662" refreshError="1"/>
      <sheetData sheetId="1663" refreshError="1"/>
      <sheetData sheetId="1664" refreshError="1"/>
      <sheetData sheetId="1665" refreshError="1"/>
      <sheetData sheetId="1666" refreshError="1"/>
      <sheetData sheetId="1667" refreshError="1"/>
      <sheetData sheetId="1668" refreshError="1"/>
      <sheetData sheetId="1669"/>
      <sheetData sheetId="1670" refreshError="1"/>
      <sheetData sheetId="1671" refreshError="1"/>
      <sheetData sheetId="1672" refreshError="1"/>
      <sheetData sheetId="1673" refreshError="1"/>
      <sheetData sheetId="1674" refreshError="1"/>
      <sheetData sheetId="1675" refreshError="1"/>
      <sheetData sheetId="1676" refreshError="1"/>
      <sheetData sheetId="1677" refreshError="1"/>
      <sheetData sheetId="1678" refreshError="1"/>
      <sheetData sheetId="1679" refreshError="1"/>
      <sheetData sheetId="1680" refreshError="1"/>
      <sheetData sheetId="1681" refreshError="1"/>
      <sheetData sheetId="1682" refreshError="1"/>
      <sheetData sheetId="1683" refreshError="1"/>
      <sheetData sheetId="1684" refreshError="1"/>
      <sheetData sheetId="1685" refreshError="1"/>
      <sheetData sheetId="1686" refreshError="1"/>
      <sheetData sheetId="1687" refreshError="1"/>
      <sheetData sheetId="1688" refreshError="1"/>
      <sheetData sheetId="1689" refreshError="1"/>
      <sheetData sheetId="1690" refreshError="1"/>
      <sheetData sheetId="1691" refreshError="1"/>
      <sheetData sheetId="1692" refreshError="1"/>
      <sheetData sheetId="1693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U.-RE-48"/>
      <sheetName val="01 - ยอดบวก"/>
      <sheetName val="01 - ยอดลบ"/>
      <sheetName val="02 - ยอดบวก"/>
      <sheetName val="02 - ยอดลบ"/>
      <sheetName val="03 - ยอดบวก"/>
      <sheetName val="03 - ยอดลบ"/>
      <sheetName val="TO - SP"/>
      <sheetName val="TO _ SP"/>
      <sheetName val="BPR"/>
      <sheetName val="Standing Data"/>
      <sheetName val="Asset &amp; Liability"/>
      <sheetName val="Net asset value"/>
      <sheetName val="cost4-47"/>
      <sheetName val="200-110"/>
      <sheetName val="Newspaper"/>
      <sheetName val="StandingData"/>
      <sheetName val="A"/>
      <sheetName val="Sheet1"/>
      <sheetName val="currency"/>
      <sheetName val="Adj&amp;Rje(Z820) "/>
      <sheetName val="D300"/>
      <sheetName val="Conso"/>
      <sheetName val="K-5"/>
      <sheetName val="LC _ TR Listing"/>
      <sheetName val="sale"/>
      <sheetName val="Sheet11"/>
      <sheetName val="Sheet3"/>
      <sheetName val="List"/>
      <sheetName val="REPORT"/>
      <sheetName val="อัตรามรณะ"/>
      <sheetName val="สรุปข้อมูลที่เตรียม (SB_54)"/>
      <sheetName val="CODE,NAME"/>
      <sheetName val="11922"/>
      <sheetName val="PS-1995"/>
      <sheetName val="Payment"/>
      <sheetName val="E510"/>
      <sheetName val="Asp"/>
      <sheetName val="Raw Material"/>
      <sheetName val="addl cost"/>
      <sheetName val="accumdeprn"/>
      <sheetName val="CST1198"/>
      <sheetName val="GL"/>
      <sheetName val="Register Cal Mar_04_July_05 "/>
      <sheetName val="STATEMENT"/>
      <sheetName val="CODE"/>
      <sheetName val="Purchase Order"/>
      <sheetName val="Customize Your Purchase Order"/>
      <sheetName val="CASH RP"/>
      <sheetName val="Header"/>
      <sheetName val="Assumptions"/>
      <sheetName val="feature"/>
      <sheetName val="A500"/>
      <sheetName val="B200"/>
      <sheetName val="B900"/>
      <sheetName val="11-20"/>
      <sheetName val="RateFutureTrx"/>
      <sheetName val="Sheet2"/>
      <sheetName val="Reconcile"/>
      <sheetName val="B131 "/>
      <sheetName val="Sampling"/>
      <sheetName val="FF_3"/>
      <sheetName val="Company Info"/>
      <sheetName val="CA Comp"/>
      <sheetName val="TBA"/>
      <sheetName val="CF;E Q"/>
      <sheetName val="FF-3"/>
      <sheetName val="M_Maincomp"/>
      <sheetName val="CT Thang Mo"/>
      <sheetName val="CT  PL"/>
      <sheetName val="SILICATE"/>
      <sheetName val="bblยังไม่จ่าย"/>
      <sheetName val="NAME"/>
      <sheetName val="Salaries"/>
      <sheetName val="Addition_AUC"/>
      <sheetName val="Details"/>
      <sheetName val="ADJ - RATE"/>
      <sheetName val="Graph Ratio - Fin Analysis"/>
      <sheetName val="CA Sheet"/>
      <sheetName val="Trial Balance"/>
      <sheetName val="สำนักงาน"/>
      <sheetName val="งบต้นทุนผลิต48"/>
      <sheetName val="2301"/>
      <sheetName val="PL _ ผลงานใหม่รวม"/>
      <sheetName val="P810-TB"/>
      <sheetName val="A100"/>
      <sheetName val="A200"/>
      <sheetName val="Norms SP"/>
      <sheetName val="จันทร์"/>
      <sheetName val="BAL42"/>
      <sheetName val="Expense Summary"/>
      <sheetName val="part-import"/>
      <sheetName val="New Item"/>
      <sheetName val="part-local"/>
      <sheetName val="D"/>
      <sheetName val="HK"/>
      <sheetName val="HK (แปลงอัตราแลกเปลี่ยน)"/>
      <sheetName val="Conso (2)"/>
      <sheetName val="Conso (3)"/>
      <sheetName val="วางค่า"/>
      <sheetName val="Parameter"/>
      <sheetName val="Financial Summary"/>
      <sheetName val="1489"/>
      <sheetName val="Info"/>
      <sheetName val="B"/>
      <sheetName val="FSA"/>
      <sheetName val="DATA EXPEN.BG"/>
      <sheetName val="CBN Grinding Stone"/>
      <sheetName val="Jun summury"/>
      <sheetName val="ตั๋วเงินรับ"/>
      <sheetName val="FF-1"/>
      <sheetName val="FF_4"/>
      <sheetName val="Energy(update)"/>
      <sheetName val="ชื่อหุ้น"/>
      <sheetName val="B&amp;S 1999"/>
      <sheetName val="SCB 1 - Current"/>
      <sheetName val="SCB 2 - Current"/>
      <sheetName val="DI (2)"/>
      <sheetName val="FS (2)"/>
      <sheetName val="HOLD (2)"/>
      <sheetName val="Sheet7"/>
      <sheetName val="WIP VD (2)"/>
      <sheetName val="#Lookup"/>
      <sheetName val="InventTableModule_1-1"/>
      <sheetName val="COSUB"/>
      <sheetName val="FF_2"/>
      <sheetName val="SOU_-RE-48"/>
      <sheetName val="Sheet1 (4)"/>
      <sheetName val="01_-_ยอดบวก"/>
      <sheetName val="01_-_ยอดลบ"/>
      <sheetName val="02_-_ยอดบวก"/>
      <sheetName val="02_-_ยอดลบ"/>
      <sheetName val="03_-_ยอดบวก"/>
      <sheetName val="03_-_ยอดลบ"/>
      <sheetName val="TO_-_SP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/>
      <sheetData sheetId="127" refreshError="1"/>
      <sheetData sheetId="128"/>
      <sheetData sheetId="129"/>
      <sheetData sheetId="130"/>
      <sheetData sheetId="131"/>
      <sheetData sheetId="132"/>
      <sheetData sheetId="133"/>
      <sheetData sheetId="134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_Maincomp"/>
      <sheetName val="M_CT_OUT"/>
      <sheetName val="FF_3"/>
      <sheetName val="Retire 2014 - 2016"/>
      <sheetName val="TO - SP"/>
      <sheetName val="ค่าขนส่ง"/>
      <sheetName val="Purchase Order"/>
      <sheetName val="Customize Your Purchase Order"/>
      <sheetName val="Newspaper"/>
      <sheetName val="STATEMENT"/>
      <sheetName val="BPR"/>
      <sheetName val="10-1 Media"/>
      <sheetName val="10-cut"/>
      <sheetName val="เงินกู้ธนชาติ"/>
      <sheetName val="LC _ TR Listing"/>
      <sheetName val="SWDV"/>
      <sheetName val="163040 LC_TR"/>
      <sheetName val="Menu"/>
      <sheetName val="Wht cur"/>
      <sheetName val="DIRECT SELLING"/>
      <sheetName val="DISCOUNT"/>
      <sheetName val="GROSS SALES"/>
      <sheetName val="RESERVE"/>
      <sheetName val="WEIGHT"/>
      <sheetName val="VC"/>
      <sheetName val="DATA EXPEN.BG"/>
      <sheetName val="List"/>
      <sheetName val="Machine2,3'04"/>
      <sheetName val="Energy(update)"/>
      <sheetName val="งบดุล"/>
      <sheetName val="K-5"/>
      <sheetName val="Company Info"/>
      <sheetName val="ตั๋วเงินรับ"/>
      <sheetName val="Trial Balance"/>
      <sheetName val="Prod"/>
      <sheetName val="TAXCOM96"/>
      <sheetName val="Dir"/>
      <sheetName val="cashflowcomp"/>
      <sheetName val="Chemlist"/>
      <sheetName val="20.0"/>
      <sheetName val="03.0"/>
      <sheetName val="Details"/>
      <sheetName val="P&amp;L"/>
      <sheetName val="SCH"/>
      <sheetName val="ADD"/>
      <sheetName val="CA Sheet"/>
      <sheetName val="Ref"/>
      <sheetName val="FF-3"/>
      <sheetName val="10"/>
      <sheetName val="Customize Your Loan Manager"/>
      <sheetName val="Loan Amortization Table"/>
      <sheetName val="FF1 COC"/>
      <sheetName val="F1.2"/>
      <sheetName val="Davao"/>
      <sheetName val="Detail รายบุคคลปี 58"/>
      <sheetName val="DistiSwamp"/>
      <sheetName val="Parameters"/>
      <sheetName val="อัตราค่าบรรทุก"/>
      <sheetName val="AA-1"/>
      <sheetName val="Invoice"/>
      <sheetName val="#Lookup"/>
      <sheetName val="B"/>
      <sheetName val="FF_2 _1_"/>
      <sheetName val="FF_4"/>
      <sheetName val="mcot_upc"/>
      <sheetName val="DEPSYS47"/>
      <sheetName val="DEP12"/>
      <sheetName val="CST1198"/>
      <sheetName val="Dec15"/>
      <sheetName val="DEC31"/>
      <sheetName val="LOH Alloc Wkgs Q404 Fcst"/>
      <sheetName val="Prime &amp; Rework % Model"/>
      <sheetName val="Discontinue_Item"/>
      <sheetName val="PL"/>
      <sheetName val="CJEs"/>
      <sheetName val="CRJE"/>
      <sheetName val="เครื่องมือ"/>
      <sheetName val="FF-5"/>
      <sheetName val="MMIP(JU)"/>
      <sheetName val="F-1&amp;F-2"/>
      <sheetName val="ledger"/>
      <sheetName val="Sch 22"/>
      <sheetName val="input data"/>
      <sheetName val="Month"/>
      <sheetName val="REVISED VERSION1"/>
      <sheetName val="COST (ACC.ขาย10-2005)"/>
      <sheetName val="163040 LC-TR"/>
      <sheetName val="Saptco00"/>
      <sheetName val="info"/>
      <sheetName val="MA"/>
      <sheetName val="DATA"/>
      <sheetName val="Aug'98"/>
      <sheetName val="VariableII  period"/>
      <sheetName val="DFA"/>
      <sheetName val="CA-manuf"/>
      <sheetName val="A-1"/>
      <sheetName val="FSA"/>
      <sheetName val="Electrical "/>
      <sheetName val="Rt"/>
      <sheetName val="Age311299TAS"/>
      <sheetName val="TASintDec00"/>
      <sheetName val="P4DDBFTAS"/>
      <sheetName val="FF-6"/>
      <sheetName val="Reasonableness test"/>
      <sheetName val="A1"/>
      <sheetName val="F-1"/>
      <sheetName val="TMS2000"/>
      <sheetName val="C.A.Sum."/>
      <sheetName val="K1-1 Addn"/>
      <sheetName val="asia oil palm"/>
      <sheetName val="Int-Sch5"/>
      <sheetName val="Co info"/>
      <sheetName val="TB Worksheet"/>
      <sheetName val="Input"/>
      <sheetName val="FF-1"/>
      <sheetName val="ACCLIST"/>
      <sheetName val="C2"/>
      <sheetName val="Sheet1"/>
      <sheetName val="Sheet2"/>
      <sheetName val="Sheet3"/>
      <sheetName val="A6"/>
      <sheetName val="HP Int rea"/>
      <sheetName val="OSM"/>
      <sheetName val="C.A.Add1 (App III)"/>
      <sheetName val="R&amp;M confirmation (App A)"/>
      <sheetName val="Marine insurance (App B)"/>
      <sheetName val="Reinvestment Allowance"/>
      <sheetName val="MM2"/>
      <sheetName val="1400"/>
      <sheetName val="MM3-1"/>
      <sheetName val="K2"/>
      <sheetName val="FF-21(a)"/>
      <sheetName val="61 HR"/>
      <sheetName val="65 FINANCE"/>
      <sheetName val="gl"/>
      <sheetName val="Comp equip"/>
      <sheetName val="Report"/>
      <sheetName val="Premises"/>
      <sheetName val="intro"/>
      <sheetName val="Office"/>
      <sheetName val="Coy Info"/>
      <sheetName val="TBIS"/>
      <sheetName val="TBCS-PL"/>
      <sheetName val="TBCS-BS"/>
      <sheetName val="DPLA "/>
      <sheetName val="D1 (F)"/>
      <sheetName val="D1"/>
      <sheetName val="E1 (F)"/>
      <sheetName val="E1"/>
      <sheetName val="F1 (F)"/>
      <sheetName val="F1"/>
      <sheetName val="G1(F)"/>
      <sheetName val="G1"/>
      <sheetName val="H1(F)"/>
      <sheetName val="H1"/>
      <sheetName val="M1(F)"/>
      <sheetName val="Adjustments"/>
      <sheetName val="Reclassifications"/>
      <sheetName val="Adj-PIC"/>
      <sheetName val="Part O(A1-D1)"/>
      <sheetName val="P&amp;O(R1-R15)"/>
      <sheetName val="tables"/>
      <sheetName val="pieceparts"/>
      <sheetName val="rwafer"/>
      <sheetName val="mbb-bl-5"/>
      <sheetName val="PM-TE"/>
      <sheetName val="100.1"/>
      <sheetName val="1990(YA91)"/>
      <sheetName val="1992(YA93)"/>
      <sheetName val="D"/>
      <sheetName val="O-11"/>
      <sheetName val="C"/>
      <sheetName val="TC"/>
      <sheetName val="CA"/>
      <sheetName val="DON GIA CAN THO"/>
      <sheetName val="Sch18-34"/>
      <sheetName val="U2 Sales"/>
      <sheetName val="O1-1CA Sheet"/>
      <sheetName val="MFA00"/>
      <sheetName val="PA"/>
      <sheetName val="Exhibits"/>
      <sheetName val="1030002 A"/>
      <sheetName val="1030004 A"/>
      <sheetName val="1030006 A"/>
      <sheetName val="MainComp"/>
      <sheetName val="Notes to Accounts"/>
      <sheetName val="Cust"/>
      <sheetName val="CA-8"/>
      <sheetName val="1 LeadSchedule"/>
      <sheetName val="Dirlist"/>
      <sheetName val="LC___TR_Listing"/>
      <sheetName val="20_0"/>
      <sheetName val="03_0"/>
      <sheetName val="CA_Sheet"/>
      <sheetName val="Electrical_"/>
      <sheetName val="1_LeadSchedule"/>
      <sheetName val="U2_Sales"/>
      <sheetName val="ORI (3)"/>
      <sheetName val="RoundCans"/>
      <sheetName val="5 Analysis"/>
      <sheetName val="Criteria"/>
      <sheetName val="ADVANCE-STAFF"/>
      <sheetName val="DPLA"/>
      <sheetName val="Customize Your Invoice"/>
      <sheetName val="20_01"/>
      <sheetName val="03_01"/>
      <sheetName val="5_Analysis"/>
      <sheetName val="LC___TR_Listing1"/>
      <sheetName val="CA_Sheet1"/>
      <sheetName val="ORI_(3)"/>
      <sheetName val="FF1_COC"/>
      <sheetName val="Electrical_1"/>
      <sheetName val="1_LeadSchedule1"/>
      <sheetName val="U2_Sales1"/>
      <sheetName val="Customize_Your_Invoice"/>
      <sheetName val="Sch_22"/>
      <sheetName val="100_1"/>
      <sheetName val="Sch. 9 - Administration"/>
      <sheetName val="CD-08"/>
      <sheetName val="Financial Summary"/>
      <sheetName val="FF-2"/>
      <sheetName val="TRANS LISTING"/>
      <sheetName val="Navigator"/>
      <sheetName val="Results"/>
      <sheetName val="H1-Investments"/>
      <sheetName val="P12.4"/>
      <sheetName val="GL "/>
      <sheetName val="BS"/>
      <sheetName val="Label"/>
      <sheetName val="FF-50"/>
      <sheetName val="SCH B"/>
      <sheetName val="Details_ACT"/>
      <sheetName val="Cash Flow"/>
      <sheetName val="AFA"/>
      <sheetName val="AP"/>
      <sheetName val="Hp"/>
      <sheetName val="Validation"/>
      <sheetName val="SCH D"/>
      <sheetName val="SCH 20"/>
      <sheetName val="IBA"/>
      <sheetName val="U-13-2(disc)"/>
      <sheetName val="Date"/>
      <sheetName val="0100"/>
      <sheetName val="FF-4"/>
      <sheetName val="JAN"/>
      <sheetName val="FF-2 (1)"/>
      <sheetName val="CF"/>
      <sheetName val="Inter-co balance"/>
      <sheetName val="BAM Nic-JGH-BAO"/>
      <sheetName val="BAM Nic-KT-BAO"/>
      <sheetName val="BAM Nic-LS-BAO"/>
      <sheetName val="BAM Nic-MCK-BAO"/>
      <sheetName val="BAM Nic-MDK-SR BAO"/>
      <sheetName val="BAM Nic-ME-BAO"/>
      <sheetName val="BAM Nic-SI-BAO"/>
      <sheetName val="BAM Nic-SY-BAO"/>
      <sheetName val="BAM Nic-YC-BAO"/>
      <sheetName val="BAM Nic-GC-BAO"/>
      <sheetName val="BAM Nic-IN-BAO"/>
      <sheetName val="P Cash Pmts 2003"/>
      <sheetName val="fixed asset disposals Sch6C"/>
      <sheetName val="Disposal"/>
      <sheetName val="Mth"/>
      <sheetName val="RATE"/>
      <sheetName val="lead"/>
      <sheetName val="SCMTax"/>
      <sheetName val="K4-1"/>
      <sheetName val="Control Sheet"/>
      <sheetName val="Total"/>
      <sheetName val="예수금"/>
      <sheetName val="Coy_Info"/>
      <sheetName val="DPLA_"/>
      <sheetName val="D1_(F)"/>
      <sheetName val="E1_(F)"/>
      <sheetName val="F1_(F)"/>
      <sheetName val="Part_O(A1-D1)"/>
      <sheetName val="EE Analysis"/>
      <sheetName val="DPLA (print)"/>
      <sheetName val="Reasonableness_test"/>
      <sheetName val="EE_Analysis"/>
      <sheetName val="DPLA_(print)"/>
      <sheetName val="jun94"/>
      <sheetName val="C-63"/>
      <sheetName val="Population"/>
      <sheetName val="ca-Sch VIII(a)"/>
      <sheetName val="대차대조표-공시형"/>
      <sheetName val="CA Comp"/>
      <sheetName val="JUL 2006"/>
      <sheetName val="detailed"/>
      <sheetName val="BPR-Bloom"/>
      <sheetName val="Macola GL"/>
      <sheetName val="Full"/>
      <sheetName val="FF_2"/>
      <sheetName val="Cost centre expenditure"/>
      <sheetName val="C_A_Add1_(App_III)"/>
      <sheetName val="R&amp;M_confirmation_(App_A)"/>
      <sheetName val="Marine_insurance_(App_B)"/>
      <sheetName val="Reinvestment_Allowance"/>
      <sheetName val="HP_Int_rea"/>
      <sheetName val="CBO0497"/>
      <sheetName val="&quot;L81-OS&quot;"/>
      <sheetName val="Index"/>
      <sheetName val="17001600"/>
      <sheetName val="CA84"/>
      <sheetName val="C_A_Add1_(App_III)1"/>
      <sheetName val="R&amp;M_confirmation_(App_A)1"/>
      <sheetName val="Marine_insurance_(App_B)1"/>
      <sheetName val="Reinvestment_Allowance1"/>
      <sheetName val="61_HR"/>
      <sheetName val="65_FINANCE"/>
      <sheetName val="Comp_equip"/>
      <sheetName val="HP_Int_rea1"/>
      <sheetName val="Company_Info"/>
      <sheetName val="CA_Comp"/>
      <sheetName val="Cost_centre_expenditure"/>
      <sheetName val="Sales"/>
      <sheetName val="Param"/>
      <sheetName val="vendor statement"/>
      <sheetName val="Trade &amp; Other Recb'les"/>
      <sheetName val="HP Repayment"/>
      <sheetName val="A3"/>
      <sheetName val="COMP00"/>
      <sheetName val="PHSB-GL-TB"/>
      <sheetName val="Library"/>
      <sheetName val="2460400 0608"/>
      <sheetName val="EMAS Overview"/>
      <sheetName val="B1"/>
      <sheetName val="BAM_Nic-JGH-BAO"/>
      <sheetName val="BAM_Nic-KT-BAO"/>
      <sheetName val="BAM_Nic-LS-BAO"/>
      <sheetName val="BAM_Nic-MCK-BAO"/>
      <sheetName val="BAM_Nic-MDK-SR_BAO"/>
      <sheetName val="BAM_Nic-ME-BAO"/>
      <sheetName val="BAM_Nic-SI-BAO"/>
      <sheetName val="BAM_Nic-SY-BAO"/>
      <sheetName val="BAM_Nic-YC-BAO"/>
      <sheetName val="BAM_Nic-GC-BAO"/>
      <sheetName val="BAM_Nic-IN-BAO"/>
      <sheetName val="fixed_asset_disposals_Sch6C"/>
      <sheetName val="P_Cash_Pmts_2003"/>
      <sheetName val="EMAS_Overview"/>
      <sheetName val="2460400_0608"/>
      <sheetName val="COMP2000CY"/>
      <sheetName val="S97"/>
      <sheetName val="CRITERIA1"/>
      <sheetName val="JUNE EOH-MASTER (2)"/>
      <sheetName val="stock1020v1.3"/>
      <sheetName val="Coy_Info1"/>
      <sheetName val="DPLA_1"/>
      <sheetName val="D1_(F)1"/>
      <sheetName val="E1_(F)1"/>
      <sheetName val="F1_(F)1"/>
      <sheetName val="Part_O(A1-D1)1"/>
      <sheetName val="DON_GIA_CAN_THO"/>
      <sheetName val="FF-2_(1)"/>
      <sheetName val="O1-1CA_Sheet"/>
      <sheetName val="Inter-co_balance"/>
      <sheetName val="100_11"/>
      <sheetName val="BAM_Nic-JGH-BAO1"/>
      <sheetName val="BAM_Nic-KT-BAO1"/>
      <sheetName val="BAM_Nic-LS-BAO1"/>
      <sheetName val="BAM_Nic-MCK-BAO1"/>
      <sheetName val="BAM_Nic-MDK-SR_BAO1"/>
      <sheetName val="BAM_Nic-ME-BAO1"/>
      <sheetName val="BAM_Nic-SI-BAO1"/>
      <sheetName val="BAM_Nic-SY-BAO1"/>
      <sheetName val="BAM_Nic-YC-BAO1"/>
      <sheetName val="BAM_Nic-GC-BAO1"/>
      <sheetName val="BAM_Nic-IN-BAO1"/>
      <sheetName val="P_Cash_Pmts_20031"/>
      <sheetName val="fixed_asset_disposals_Sch6C1"/>
      <sheetName val="2460400_06081"/>
      <sheetName val="EMAS_Overview1"/>
      <sheetName val="Dec"/>
      <sheetName val="currency"/>
      <sheetName val="Nov"/>
      <sheetName val="ӳc_x0000_㌪,"/>
      <sheetName val=""/>
      <sheetName val="GLO-P&amp;L"/>
      <sheetName val="High summary"/>
      <sheetName val="New"/>
      <sheetName val="BSBPR"/>
      <sheetName val="Acc"/>
      <sheetName val="Annx1"/>
      <sheetName val="#REF"/>
      <sheetName val="asia_oil_palm"/>
      <sheetName val="Customize_Your_Loan_Manager"/>
      <sheetName val="Loan_Amortization_Table"/>
      <sheetName val="K1-1_Addn"/>
      <sheetName val="IBA&amp;HP"/>
      <sheetName val="Inc&amp;Exp"/>
      <sheetName val="FA"/>
      <sheetName val="105070202"/>
      <sheetName val="Co_info"/>
      <sheetName val="K1-1_Addn1"/>
      <sheetName val="asia_oil_palm1"/>
      <sheetName val="Customize_Your_Loan_Manager1"/>
      <sheetName val="Loan_Amortization_Table1"/>
      <sheetName val="C_A_Sum_"/>
      <sheetName val="SCH_B"/>
      <sheetName val="SCH_D"/>
      <sheetName val="SCH_20"/>
      <sheetName val="TB_Worksheet"/>
      <sheetName val="C.A.Disp.Sum"/>
      <sheetName val="Input Co Main Info"/>
      <sheetName val="Input NBI-Sec 60F"/>
      <sheetName val="Expense Summary"/>
      <sheetName val="Build"/>
      <sheetName val="MV"/>
      <sheetName val="Links"/>
      <sheetName val="Cash_Flow"/>
      <sheetName val="Financial_Summary"/>
      <sheetName val="Expense_Summary"/>
      <sheetName val="FF_21_a_"/>
      <sheetName val="FASS"/>
      <sheetName val="P4DDBFTESP"/>
      <sheetName val="S.DEBTOR07"/>
      <sheetName val="S_DEBTOR07"/>
      <sheetName val="BB3-2"/>
      <sheetName val="addition"/>
      <sheetName val="Tickmarks"/>
      <sheetName val="SYD TABLE"/>
      <sheetName val="Tax Provision Sch"/>
      <sheetName val="S1kiv"/>
      <sheetName val="Deferrred Revenue Apr 04"/>
      <sheetName val="K5-1"/>
      <sheetName val="MEDEM YA2000(CY)"/>
      <sheetName val="A7"/>
      <sheetName val="Code"/>
      <sheetName val="Mainsheet"/>
      <sheetName val="A3|1"/>
      <sheetName val="T3-MNB"/>
      <sheetName val="C.A.Sum"/>
      <sheetName val="Query"/>
      <sheetName val="DIV-Net period"/>
      <sheetName val="Data &amp; Formulae"/>
      <sheetName val="dplac00"/>
      <sheetName val="HKPC5"/>
      <sheetName val="D01FAS"/>
      <sheetName val="FA-LISTING"/>
      <sheetName val="WIP"/>
      <sheetName val="germany"/>
      <sheetName val="FF_6"/>
      <sheetName val="X Rates"/>
      <sheetName val="R"/>
      <sheetName val="S-of"/>
      <sheetName val="ALW INC EXP"/>
      <sheetName val="HK-F1"/>
      <sheetName val="depn-Sep 03"/>
      <sheetName val="CP"/>
      <sheetName val="K4. F&amp;F"/>
      <sheetName val="Template"/>
      <sheetName val="Paramdata"/>
      <sheetName val="MASTER"/>
      <sheetName val="S33"/>
      <sheetName val="130530"/>
      <sheetName val="effi"/>
      <sheetName val="EQ4NTV"/>
      <sheetName val="เงินกู้ MGC"/>
      <sheetName val=" IB-PL-00-01 SUMMARY"/>
      <sheetName val=" IBPL0001"/>
      <sheetName val="FORMC94"/>
      <sheetName val="HP_Int_rea2"/>
      <sheetName val="C_A_Add1_(App_III)2"/>
      <sheetName val="R&amp;M_confirmation_(App_A)2"/>
      <sheetName val="Marine_insurance_(App_B)2"/>
      <sheetName val="Reinvestment_Allowance2"/>
      <sheetName val="LC___TR_Listing2"/>
      <sheetName val="Company_Info1"/>
      <sheetName val="CA_Comp1"/>
      <sheetName val="Cost_centre_expenditure1"/>
      <sheetName val="Trade_&amp;_Other_Recb'les"/>
      <sheetName val="vendor_statement"/>
      <sheetName val="HP_Repayment"/>
      <sheetName val="61_HR1"/>
      <sheetName val="65_FINANCE1"/>
      <sheetName val="Comp_equip1"/>
      <sheetName val="เงินกู้_MGC"/>
      <sheetName val="_IB-PL-00-01_SUMMARY"/>
      <sheetName val="_IBPL0001"/>
      <sheetName val="List of Group Companies"/>
      <sheetName val="Debtor &amp; Creditors"/>
      <sheetName val="Apx6"/>
      <sheetName val="Apx5"/>
      <sheetName val="MFA"/>
      <sheetName val="COM"/>
      <sheetName val="CONT"/>
      <sheetName val="Cover Sheet"/>
      <sheetName val="Pivot_freie_Tools_RP"/>
      <sheetName val="Pricelist"/>
      <sheetName val="BS-FA-add"/>
      <sheetName val="BS-FA-add-agri"/>
      <sheetName val="BS-FA-add-ASP"/>
      <sheetName val="???"/>
      <sheetName val="Aging_Report"/>
      <sheetName val="FADISP-FY2002(B)"/>
      <sheetName val="Named Ranges"/>
      <sheetName val="F-1,F-3"/>
      <sheetName val="InvoiceList"/>
      <sheetName val="Cover"/>
      <sheetName val="JobDetails"/>
      <sheetName val="Balance Sheet"/>
      <sheetName val="Income Statement"/>
      <sheetName val="Coy_Info2"/>
      <sheetName val="DPLA_2"/>
      <sheetName val="D1_(F)2"/>
      <sheetName val="E1_(F)2"/>
      <sheetName val="F1_(F)2"/>
      <sheetName val="Part_O(A1-D1)2"/>
      <sheetName val="BAM_Nic-JGH-BAO2"/>
      <sheetName val="BAM_Nic-KT-BAO2"/>
      <sheetName val="BAM_Nic-LS-BAO2"/>
      <sheetName val="BAM_Nic-MCK-BAO2"/>
      <sheetName val="BAM_Nic-MDK-SR_BAO2"/>
      <sheetName val="BAM_Nic-ME-BAO2"/>
      <sheetName val="BAM_Nic-SI-BAO2"/>
      <sheetName val="BAM_Nic-SY-BAO2"/>
      <sheetName val="BAM_Nic-YC-BAO2"/>
      <sheetName val="BAM_Nic-GC-BAO2"/>
      <sheetName val="BAM_Nic-IN-BAO2"/>
      <sheetName val="fixed_asset_disposals_Sch6C2"/>
      <sheetName val="EMAS_Overview2"/>
      <sheetName val="2460400_06082"/>
      <sheetName val="FF-2_(1)1"/>
      <sheetName val="P_Cash_Pmts_20032"/>
      <sheetName val="20_02"/>
      <sheetName val="100_12"/>
      <sheetName val="03_02"/>
      <sheetName val="DON_GIA_CAN_THO1"/>
      <sheetName val="Inter-co_balance1"/>
      <sheetName val="O1-1CA_Sheet1"/>
      <sheetName val="Sch_221"/>
      <sheetName val="JUNE_EOH-MASTER_(2)"/>
      <sheetName val="stock1020v1_3"/>
      <sheetName val="High_summary"/>
      <sheetName val="10-1_Media"/>
      <sheetName val="S.33(2)"/>
      <sheetName val="U"/>
      <sheetName val="ת הלוואות"/>
      <sheetName val="TC3_Kulim"/>
      <sheetName val="Legende"/>
      <sheetName val="TC12_Rbg_8zoll"/>
      <sheetName val="TC12_Vi_6zoll"/>
      <sheetName val="TC12_Vi_8zoll"/>
      <sheetName val="ӳc?㌪,"/>
      <sheetName val="IntBS"/>
      <sheetName val="BalSht"/>
      <sheetName val="Cash (new)"/>
      <sheetName val="Equity"/>
      <sheetName val="Module1"/>
      <sheetName val="P&amp;L-sch1"/>
      <sheetName val="B1-2"/>
      <sheetName val="青岛海尔"/>
      <sheetName val="广州汉林"/>
      <sheetName val="Age311299TESP"/>
      <sheetName val="IntDec00TespM&amp;B"/>
      <sheetName val="MCMD95"/>
      <sheetName val="MCMD95 (1)"/>
      <sheetName val="NAMD95"/>
      <sheetName val="NCSD95"/>
      <sheetName val="Lease"/>
      <sheetName val="PAYROLL"/>
      <sheetName val="Reimbursements"/>
      <sheetName val="Periods"/>
      <sheetName val="Macola_GL"/>
      <sheetName val="Data_&amp;_Formulae"/>
      <sheetName val="DIV-Net_period"/>
      <sheetName val="C_A_Sum"/>
      <sheetName val="bldg-cost"/>
      <sheetName val="2.D.L Trade Debtors"/>
      <sheetName val="RETIREMENT BENEFIT"/>
      <sheetName val="Supplementary Notes"/>
      <sheetName val="Land Building Mar 04"/>
      <sheetName val="oct05"/>
      <sheetName val="2.A2.L Fixed Assets"/>
      <sheetName val="STATC"/>
      <sheetName val="D "/>
      <sheetName val="Interim --&gt; Top"/>
      <sheetName val="1120"/>
      <sheetName val="Equipment List"/>
      <sheetName val="FFO"/>
      <sheetName val="Data Sheet"/>
      <sheetName val="SCH 2"/>
      <sheetName val="U301"/>
      <sheetName val="Main"/>
      <sheetName val="ӳc"/>
      <sheetName val="CA_Sheet2"/>
      <sheetName val="5012"/>
      <sheetName val="Devise"/>
      <sheetName val="Statement of Cash Flows"/>
      <sheetName val="Run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/>
      <sheetData sheetId="234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/>
      <sheetData sheetId="280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/>
      <sheetData sheetId="295"/>
      <sheetData sheetId="296"/>
      <sheetData sheetId="297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/>
      <sheetData sheetId="383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/>
      <sheetData sheetId="587" refreshError="1"/>
      <sheetData sheetId="588" refreshError="1"/>
      <sheetData sheetId="589" refreshError="1"/>
      <sheetData sheetId="59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D-101"/>
      <sheetName val="Review Accrue"/>
      <sheetName val="A"/>
      <sheetName val="salary"/>
      <sheetName val="Prepaid Exp"/>
      <sheetName val="Adjust"/>
      <sheetName val="FixedAsset"/>
      <sheetName val="Sheet1"/>
      <sheetName val="Deposit"/>
      <sheetName val="Current"/>
      <sheetName val="BS"/>
      <sheetName val="PL"/>
      <sheetName val="A-100"/>
      <sheetName val="B-100"/>
      <sheetName val="B-100 Conclude"/>
      <sheetName val="B-102"/>
      <sheetName val="B-200"/>
      <sheetName val="B-201"/>
      <sheetName val="D-100"/>
      <sheetName val="D-200"/>
      <sheetName val="D-300"/>
      <sheetName val="D-400"/>
      <sheetName val="H-100"/>
      <sheetName val="O-100"/>
      <sheetName val="O-200"/>
      <sheetName val="I-100"/>
      <sheetName val="I-100 Conclude"/>
      <sheetName val="I-104 ap confirm control"/>
      <sheetName val="I-200"/>
      <sheetName val="I-200 Conclude"/>
      <sheetName val="J-100"/>
      <sheetName val="K-100"/>
      <sheetName val="L-100"/>
      <sheetName val="L-200"/>
      <sheetName val="L-300"/>
      <sheetName val="L-400"/>
      <sheetName val="L-500"/>
      <sheetName val="M-100"/>
      <sheetName val="M-200"/>
      <sheetName val="N-100"/>
      <sheetName val="N-100 Conclude"/>
      <sheetName val="N-101"/>
      <sheetName val="PA-100"/>
      <sheetName val="PA-100 Conclude"/>
      <sheetName val="PA-102"/>
      <sheetName val="PA-103"/>
      <sheetName val="PA-103.1"/>
      <sheetName val="PA-200"/>
      <sheetName val="PB-100"/>
      <sheetName val="PD-100"/>
      <sheetName val="RCLS"/>
      <sheetName val="Unadjusted"/>
      <sheetName val="Standing Data"/>
      <sheetName val="Asset &amp; Liability"/>
      <sheetName val="Net asset value"/>
      <sheetName val="E1"/>
      <sheetName val="D"/>
      <sheetName val="PJ List"/>
      <sheetName val="Raw Material"/>
      <sheetName val="feature"/>
      <sheetName val="October9900_nch"/>
      <sheetName val="Newspaper"/>
      <sheetName val="List"/>
      <sheetName val="Header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F_3"/>
      <sheetName val="TO - SP"/>
      <sheetName val="Newspaper"/>
      <sheetName val="BPR"/>
      <sheetName val="STATEMENT"/>
      <sheetName val="TAX COMP"/>
      <sheetName val="M_Maincomp"/>
      <sheetName val="FF-3"/>
      <sheetName val="List"/>
      <sheetName val="part-import"/>
      <sheetName val="part-local"/>
      <sheetName val="Nit344_AWPs"/>
      <sheetName val="ตั๋วเงินรับ"/>
      <sheetName val="Company Info"/>
      <sheetName val="CA Comp"/>
      <sheetName val="Purchase Order"/>
      <sheetName val="Customize Your Purchase Order"/>
      <sheetName val="C-1"/>
      <sheetName val="New Item"/>
      <sheetName val="FF_2 _1_"/>
      <sheetName val="B"/>
      <sheetName val="U-2.1"/>
      <sheetName val="Norms SP"/>
      <sheetName val="จันทร์"/>
      <sheetName val="K-5"/>
      <sheetName val="Trial Balance"/>
      <sheetName val="งบดุล"/>
      <sheetName val="feature"/>
      <sheetName val="Deferred Charge"/>
      <sheetName val="cost4-47"/>
      <sheetName val="FF_2"/>
      <sheetName val="Cost centre expenditure"/>
      <sheetName val="Energy(update)"/>
      <sheetName val="F-3"/>
      <sheetName val="boq"/>
      <sheetName val="description"/>
      <sheetName val="BAL42"/>
      <sheetName val="MFA"/>
      <sheetName val="addl cost"/>
      <sheetName val="accumdeprn"/>
      <sheetName val="Sheet1"/>
      <sheetName val="FF_4"/>
      <sheetName val="BSI"/>
      <sheetName val="FORMC94"/>
      <sheetName val="ADJ - RATE"/>
      <sheetName val="CST1198"/>
      <sheetName val="ค่าขนส่ง"/>
      <sheetName val="FSA"/>
      <sheetName val="maruti-qty"/>
      <sheetName val="F-1"/>
      <sheetName val="F-2"/>
      <sheetName val="F-4"/>
      <sheetName val="F-5"/>
      <sheetName val="F-11"/>
      <sheetName val="F-11a"/>
      <sheetName val="F-22"/>
      <sheetName val="B-40"/>
      <sheetName val="B-50"/>
      <sheetName val="U "/>
      <sheetName val="U-10"/>
      <sheetName val="U-30"/>
      <sheetName val="BB-30"/>
      <sheetName val="CC-30"/>
      <sheetName val="FF-1"/>
      <sheetName val="FF-2"/>
      <sheetName val="FF-4"/>
      <sheetName val="FF-4a"/>
      <sheetName val="FF-5"/>
      <sheetName val="FF-6"/>
      <sheetName val="FF-7"/>
      <sheetName val="FF-8"/>
      <sheetName val="10"/>
      <sheetName val="11"/>
      <sheetName val="20"/>
      <sheetName val="21"/>
      <sheetName val="30"/>
      <sheetName val="40"/>
      <sheetName val="50"/>
      <sheetName val="DD-10"/>
      <sheetName val="DPLA"/>
      <sheetName val="JAN"/>
      <sheetName val="CA"/>
      <sheetName val="TMS2000"/>
      <sheetName val="อัตรามรณะ"/>
      <sheetName val="CODE"/>
      <sheetName val="PS-1995"/>
      <sheetName val="F L"/>
      <sheetName val="อาคาร"/>
      <sheetName val="เครื่องตกแต่ง"/>
      <sheetName val="เครื่องมือ"/>
      <sheetName val="Cover"/>
      <sheetName val="Comparison"/>
      <sheetName val="DEP12"/>
      <sheetName val="IFS"/>
      <sheetName val="UF"/>
      <sheetName val="Adj&amp;Rje(Z820) "/>
      <sheetName val="#Lookup"/>
      <sheetName val="currency"/>
      <sheetName val="B131 "/>
      <sheetName val="Sparepart_Package_Jan'08"/>
      <sheetName val="11-20"/>
      <sheetName val="DATA EXPEN.BG"/>
      <sheetName val="U"/>
      <sheetName val="J2"/>
      <sheetName val="Standing Data"/>
      <sheetName val="Asset &amp; Liability"/>
      <sheetName val="Net asset value"/>
      <sheetName val="Setup"/>
      <sheetName val="SH-F"/>
      <sheetName val="InventTableModule_1-1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/>
      <sheetData sheetId="47"/>
      <sheetData sheetId="48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/>
      <sheetData sheetId="73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_Maincomp"/>
      <sheetName val="M_CT_OUT"/>
      <sheetName val="Sheet1"/>
      <sheetName val="Sheet2"/>
      <sheetName val="Sheet3"/>
      <sheetName val="FF_2 _1_"/>
      <sheetName val="FSA"/>
      <sheetName val="B"/>
      <sheetName val="TO - SP"/>
      <sheetName val="FF_3"/>
      <sheetName val="K2"/>
      <sheetName val="MFA"/>
      <sheetName val="Energy(update)"/>
      <sheetName val="BPR"/>
      <sheetName val="C-1"/>
      <sheetName val="11-20"/>
      <sheetName val="FF_2"/>
      <sheetName val="Newspaper"/>
      <sheetName val="InventTableModule_1-1"/>
      <sheetName val="Adj&amp;Rje(Z820) "/>
      <sheetName val="List"/>
      <sheetName val="GL CB"/>
      <sheetName val="GL M"/>
      <sheetName val="CODE,NAME"/>
      <sheetName val="part-import"/>
      <sheetName val="New Item"/>
      <sheetName val="part-local"/>
      <sheetName val="Q3-46"/>
      <sheetName val="Seagate _share_in_units"/>
      <sheetName val="SCB 1 - Current"/>
      <sheetName val="SCB 2 - Current"/>
      <sheetName val="10"/>
      <sheetName val="CST1198"/>
      <sheetName val="ตั๋วเงินรับ"/>
      <sheetName val="เงินกู้ MGC"/>
      <sheetName val="ADJ - RATE"/>
      <sheetName val="เงินกู้ธนชาติ"/>
      <sheetName val="group"/>
      <sheetName val="Cover"/>
      <sheetName val="Allocated Amount"/>
      <sheetName val=" FlipChip"/>
      <sheetName val=" Flash"/>
      <sheetName val="CEP"/>
      <sheetName val="SECC"/>
      <sheetName val="INPUT SHEET"/>
      <sheetName val="J2"/>
      <sheetName val="J1"/>
      <sheetName val="IFS"/>
      <sheetName val="UF"/>
      <sheetName val="TB"/>
      <sheetName val="Norms SP"/>
      <sheetName val="จันทร์"/>
      <sheetName val="U"/>
      <sheetName val="FORMC94"/>
      <sheetName val="Detail รายบุคคลปี 58"/>
      <sheetName val="Standing data"/>
      <sheetName val="#Lookup"/>
      <sheetName val="_Lookup"/>
      <sheetName val="CA Sheet"/>
      <sheetName val="BGT97STAFF"/>
      <sheetName val="AFA"/>
      <sheetName val="asia oil palm"/>
      <sheetName val="Financial Highlights"/>
      <sheetName val="Loan Calculator"/>
      <sheetName val="SAME"/>
      <sheetName val="CBO0497"/>
      <sheetName val="11922"/>
      <sheetName val="MM2"/>
      <sheetName val="LC _ TR Listing"/>
      <sheetName val="OSM"/>
      <sheetName val="C.A.Add1 (App III)"/>
      <sheetName val="R&amp;M confirmation (App A)"/>
      <sheetName val="Marine insurance (App B)"/>
      <sheetName val="Reinvestment Allowance"/>
      <sheetName val="FF-21(a)"/>
      <sheetName val="Office"/>
      <sheetName val="Electrical "/>
      <sheetName val="61 HR"/>
      <sheetName val="65 FINANCE"/>
      <sheetName val="gl"/>
      <sheetName val="Comp equip"/>
      <sheetName val="MM3-1"/>
      <sheetName val="Report"/>
      <sheetName val="HP Int rea"/>
      <sheetName val="Premises"/>
      <sheetName val="intro"/>
      <sheetName val="A6"/>
      <sheetName val="Company Info"/>
      <sheetName val="CA Comp"/>
      <sheetName val="Cost centre expenditure"/>
      <sheetName val="C_A_Add1_(App_III)"/>
      <sheetName val="R&amp;M_confirmation_(App_A)"/>
      <sheetName val="Marine_insurance_(App_B)"/>
      <sheetName val="Reinvestment_Allowance"/>
      <sheetName val="LC___TR_Listing"/>
      <sheetName val="HP_Int_rea"/>
      <sheetName val="&quot;L81-OS&quot;"/>
      <sheetName val="Index"/>
      <sheetName val="Sales"/>
      <sheetName val="1400"/>
      <sheetName val="HP Repayment"/>
      <sheetName val="vendor statement"/>
      <sheetName val="Trade &amp; Other Recb'les"/>
      <sheetName val="Criteria"/>
      <sheetName val="Input"/>
      <sheetName val="17001600"/>
      <sheetName val="CA84"/>
      <sheetName val="tables"/>
      <sheetName val="pieceparts"/>
      <sheetName val="rwafer"/>
      <sheetName val="HP_Int_rea1"/>
      <sheetName val="C_A_Add1_(App_III)1"/>
      <sheetName val="R&amp;M_confirmation_(App_A)1"/>
      <sheetName val="Marine_insurance_(App_B)1"/>
      <sheetName val="Reinvestment_Allowance1"/>
      <sheetName val="LC___TR_Listing1"/>
      <sheetName val="Company_Info"/>
      <sheetName val="CA_Comp"/>
      <sheetName val="Cost_centre_expenditure"/>
      <sheetName val="0100"/>
      <sheetName val="FF-6"/>
      <sheetName val="FF-4"/>
      <sheetName val="Date"/>
      <sheetName val="61_HR"/>
      <sheetName val="65_FINANCE"/>
      <sheetName val="Electrical_"/>
      <sheetName val="Comp_equip"/>
      <sheetName val="Param"/>
      <sheetName val="A3"/>
      <sheetName val="S33"/>
      <sheetName val="Menu"/>
      <sheetName val="130530"/>
      <sheetName val="effi"/>
      <sheetName val="EQ4NTV"/>
      <sheetName val=" IB-PL-00-01 SUMMARY"/>
      <sheetName val=" IBPL0001"/>
      <sheetName val="COM"/>
      <sheetName val="CONT"/>
      <sheetName val="Cover Sheet"/>
      <sheetName val="Pivot_freie_Tools_RP"/>
      <sheetName val="FF-2"/>
      <sheetName val="HP99"/>
      <sheetName val="A-1"/>
      <sheetName val="TC"/>
      <sheetName val="P&amp;L"/>
      <sheetName val="ADD"/>
      <sheetName val="List of Group Companies"/>
      <sheetName val="Debtor &amp; Creditors"/>
      <sheetName val="CO INFO"/>
      <sheetName val="CA"/>
      <sheetName val="BS-FA-add"/>
      <sheetName val="BS-FA-add-agri"/>
      <sheetName val="BS-FA-add-ASP"/>
      <sheetName val="H1-Investments"/>
      <sheetName val="HP_Int_rea2"/>
      <sheetName val="C_A_Add1_(App_III)2"/>
      <sheetName val="R&amp;M_confirmation_(App_A)2"/>
      <sheetName val="Marine_insurance_(App_B)2"/>
      <sheetName val="Reinvestment_Allowance2"/>
      <sheetName val="LC___TR_Listing2"/>
      <sheetName val="Company_Info1"/>
      <sheetName val="CA_Comp1"/>
      <sheetName val="Cost_centre_expenditure1"/>
      <sheetName val="Trade_&amp;_Other_Recb'les"/>
      <sheetName val="Electrical_1"/>
      <sheetName val="vendor_statement"/>
      <sheetName val="HP_Repayment"/>
      <sheetName val="61_HR1"/>
      <sheetName val="65_FINANCE1"/>
      <sheetName val="Comp_equip1"/>
      <sheetName val="เงินกู้_MGC"/>
      <sheetName val="_IB-PL-00-01_SUMMARY"/>
      <sheetName val="_IBPL0001"/>
      <sheetName val="FF-3"/>
      <sheetName val="Apx6"/>
      <sheetName val="Apx5"/>
      <sheetName val="U2 - Sales"/>
      <sheetName val="KSIexps"/>
      <sheetName val="PPE"/>
      <sheetName val="Statement of Cash Flows"/>
      <sheetName val="COMP00"/>
      <sheetName val="tnmf300"/>
      <sheetName val="B2"/>
      <sheetName val="20.0"/>
      <sheetName val="03.0"/>
      <sheetName val="Pricelist"/>
      <sheetName val="Master"/>
      <sheetName val="Control"/>
      <sheetName val="LC___TR_Listing3"/>
      <sheetName val="C_A_Add1_(App_III)3"/>
      <sheetName val="R&amp;M_confirmation_(App_A)3"/>
      <sheetName val="Marine_insurance_(App_B)3"/>
      <sheetName val="Reinvestment_Allowance3"/>
      <sheetName val="Electrical_2"/>
      <sheetName val="61_HR2"/>
      <sheetName val="65_FINANCE2"/>
      <sheetName val="Comp_equip2"/>
      <sheetName val="HP_Int_rea3"/>
      <sheetName val="Company_Info2"/>
      <sheetName val="CA_Comp2"/>
      <sheetName val="Cost_centre_expenditure2"/>
      <sheetName val="Trade_&amp;_Other_Recb'les1"/>
      <sheetName val="vendor_statement1"/>
      <sheetName val="เงินกู้_MGC1"/>
      <sheetName val="_IB-PL-00-01_SUMMARY1"/>
      <sheetName val="_IBPL00011"/>
      <sheetName val="HP_Repayment1"/>
      <sheetName val="CA_Sheet"/>
      <sheetName val="Cover_Sheet"/>
      <sheetName val="List_of_Group_Companies"/>
      <sheetName val="Debtor_&amp;_Creditors"/>
      <sheetName val="CO_INFO"/>
      <sheetName val="U2_-_Sales"/>
      <sheetName val="Statement_of_Cash_Flows"/>
      <sheetName val="asia_oil_palm"/>
      <sheetName val="20_0"/>
      <sheetName val="03_0"/>
      <sheetName val="Full"/>
      <sheetName val="References"/>
      <sheetName val="4月结算明细表"/>
      <sheetName val="COV "/>
      <sheetName val="DATA"/>
      <sheetName val="Lease"/>
      <sheetName val="Customers"/>
      <sheetName val="January"/>
      <sheetName val="GLO-P&amp;L"/>
      <sheetName val="P&amp;L-sch1"/>
      <sheetName val="LC___TR_Listing4"/>
      <sheetName val="C_A_Add1_(App_III)4"/>
      <sheetName val="R&amp;M_confirmation_(App_A)4"/>
      <sheetName val="Marine_insurance_(App_B)4"/>
      <sheetName val="Reinvestment_Allowance4"/>
      <sheetName val="Electrical_3"/>
      <sheetName val="61_HR3"/>
      <sheetName val="65_FINANCE3"/>
      <sheetName val="Comp_equip3"/>
      <sheetName val="HP_Int_rea4"/>
      <sheetName val="Company_Info3"/>
      <sheetName val="CA_Comp3"/>
      <sheetName val="Cost_centre_expenditure3"/>
      <sheetName val="Trade_&amp;_Other_Recb'les2"/>
      <sheetName val="vendor_statement2"/>
      <sheetName val="HP_Repayment2"/>
      <sheetName val="เงินกู้_MGC2"/>
      <sheetName val="_IB-PL-00-01_SUMMARY2"/>
      <sheetName val="_IBPL00012"/>
      <sheetName val="CA_Sheet1"/>
      <sheetName val="Cover_Sheet1"/>
      <sheetName val="List_of_Group_Companies1"/>
      <sheetName val="CO_INFO1"/>
      <sheetName val="Debtor_&amp;_Creditors1"/>
      <sheetName val="U2_-_Sales1"/>
      <sheetName val="Statement_of_Cash_Flows1"/>
      <sheetName val="asia_oil_palm1"/>
      <sheetName val="20_01"/>
      <sheetName val="03_01"/>
      <sheetName val="COV_"/>
      <sheetName val="Customize Your Loan Manager"/>
      <sheetName val="Loan Amortization Table"/>
      <sheetName val="Ref"/>
      <sheetName val="INPUT TAB"/>
      <sheetName val="X86"/>
      <sheetName val="x92"/>
      <sheetName val="俗"/>
      <sheetName val="acs"/>
      <sheetName val="G-35-3"/>
      <sheetName val="NAMES"/>
      <sheetName val="F2"/>
      <sheetName val="Chart of Account"/>
      <sheetName val="E7 C2"/>
      <sheetName val="E5 B series"/>
      <sheetName val="CUST MASTER"/>
      <sheetName val="L5"/>
      <sheetName val="Payroll Details - Jul 08"/>
      <sheetName val="C_A_Add1_(App_III)5"/>
      <sheetName val="R&amp;M_confirmation_(App_A)5"/>
      <sheetName val="Marine_insurance_(App_B)5"/>
      <sheetName val="Reinvestment_Allowance5"/>
      <sheetName val="LC___TR_Listing5"/>
      <sheetName val="Electrical_4"/>
      <sheetName val="61_HR4"/>
      <sheetName val="65_FINANCE4"/>
      <sheetName val="Comp_equip4"/>
      <sheetName val="HP_Int_rea5"/>
      <sheetName val="Company_Info4"/>
      <sheetName val="CA_Comp4"/>
      <sheetName val="Cost_centre_expenditure4"/>
      <sheetName val="Trade_&amp;_Other_Recb'les3"/>
      <sheetName val="vendor_statement3"/>
      <sheetName val="HP_Repayment3"/>
      <sheetName val="เงินกู้_MGC3"/>
      <sheetName val="_IB-PL-00-01_SUMMARY3"/>
      <sheetName val="_IBPL00013"/>
      <sheetName val="CA_Sheet2"/>
      <sheetName val="Cover_Sheet2"/>
      <sheetName val="List_of_Group_Companies2"/>
      <sheetName val="Debtor_&amp;_Creditors2"/>
      <sheetName val="CO_INFO2"/>
      <sheetName val="U2_-_Sales2"/>
      <sheetName val="Statement_of_Cash_Flows2"/>
      <sheetName val="asia_oil_palm2"/>
      <sheetName val="20_02"/>
      <sheetName val="03_02"/>
      <sheetName val="COV_1"/>
      <sheetName val="2460400 0608"/>
      <sheetName val="A"/>
      <sheetName val="Rates"/>
      <sheetName val="DFA"/>
      <sheetName val="InvP"/>
      <sheetName val="Investment Detail"/>
      <sheetName val="Checklist"/>
      <sheetName val="Sheet24"/>
      <sheetName val="GL "/>
      <sheetName val="JobDetails"/>
      <sheetName val="Balance Sheet"/>
      <sheetName val="Income Statement"/>
      <sheetName val="Yr Qtr DBM"/>
      <sheetName val="D01FAS"/>
      <sheetName val="MAC 06"/>
      <sheetName val="PATH-Edu"/>
      <sheetName val="MIS-ms'ia"/>
      <sheetName val="MIS Sin"/>
      <sheetName val="MIS uni"/>
      <sheetName val="MIS Aus"/>
      <sheetName val="MIS HK"/>
      <sheetName val="Path Viet"/>
      <sheetName val="SCIC"/>
      <sheetName val="SCIL"/>
      <sheetName val="Path Uni"/>
      <sheetName val="1999"/>
      <sheetName val="Coy Info"/>
      <sheetName val="TBIS"/>
      <sheetName val="TBCS-PL"/>
      <sheetName val="TBCS-BS"/>
      <sheetName val="DPLA "/>
      <sheetName val="D1 (F)"/>
      <sheetName val="D1"/>
      <sheetName val="E1 (F)"/>
      <sheetName val="E1"/>
      <sheetName val="F1 (F)"/>
      <sheetName val="F1"/>
      <sheetName val="G1(F)"/>
      <sheetName val="G1"/>
      <sheetName val="H1(F)"/>
      <sheetName val="H1"/>
      <sheetName val="M1(F)"/>
      <sheetName val="Adjustments"/>
      <sheetName val="Reclassifications"/>
      <sheetName val="Adj-PIC"/>
      <sheetName val="Part O(A1-D1)"/>
      <sheetName val="P&amp;O(R1-R15)"/>
      <sheetName val="Assum"/>
      <sheetName val="ZPS120"/>
      <sheetName val="_06-08销售毛利润比较表"/>
    </sheetNames>
    <sheetDataSet>
      <sheetData sheetId="0"/>
      <sheetData sheetId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/>
      <sheetData sheetId="70"/>
      <sheetData sheetId="71"/>
      <sheetData sheetId="72"/>
      <sheetData sheetId="73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/>
      <sheetData sheetId="87"/>
      <sheetData sheetId="88"/>
      <sheetData sheetId="89"/>
      <sheetData sheetId="90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/>
      <sheetData sheetId="228"/>
      <sheetData sheetId="229"/>
      <sheetData sheetId="230"/>
      <sheetData sheetId="231"/>
      <sheetData sheetId="232"/>
      <sheetData sheetId="233"/>
      <sheetData sheetId="234"/>
      <sheetData sheetId="235"/>
      <sheetData sheetId="236"/>
      <sheetData sheetId="237"/>
      <sheetData sheetId="238"/>
      <sheetData sheetId="239"/>
      <sheetData sheetId="240"/>
      <sheetData sheetId="241"/>
      <sheetData sheetId="242"/>
      <sheetData sheetId="243"/>
      <sheetData sheetId="244"/>
      <sheetData sheetId="245"/>
      <sheetData sheetId="246"/>
      <sheetData sheetId="247"/>
      <sheetData sheetId="248"/>
      <sheetData sheetId="249"/>
      <sheetData sheetId="250"/>
      <sheetData sheetId="251"/>
      <sheetData sheetId="252"/>
      <sheetData sheetId="253"/>
      <sheetData sheetId="254"/>
      <sheetData sheetId="255"/>
      <sheetData sheetId="256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/>
      <sheetData sheetId="275"/>
      <sheetData sheetId="276"/>
      <sheetData sheetId="277"/>
      <sheetData sheetId="278"/>
      <sheetData sheetId="279"/>
      <sheetData sheetId="280"/>
      <sheetData sheetId="281"/>
      <sheetData sheetId="282"/>
      <sheetData sheetId="283"/>
      <sheetData sheetId="284"/>
      <sheetData sheetId="285"/>
      <sheetData sheetId="286"/>
      <sheetData sheetId="287"/>
      <sheetData sheetId="288"/>
      <sheetData sheetId="289"/>
      <sheetData sheetId="290"/>
      <sheetData sheetId="291"/>
      <sheetData sheetId="292"/>
      <sheetData sheetId="293"/>
      <sheetData sheetId="294"/>
      <sheetData sheetId="295"/>
      <sheetData sheetId="296"/>
      <sheetData sheetId="297"/>
      <sheetData sheetId="298"/>
      <sheetData sheetId="299"/>
      <sheetData sheetId="300"/>
      <sheetData sheetId="301"/>
      <sheetData sheetId="302"/>
      <sheetData sheetId="303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/>
      <sheetData sheetId="331"/>
      <sheetData sheetId="332"/>
      <sheetData sheetId="333"/>
      <sheetData sheetId="334"/>
      <sheetData sheetId="335"/>
      <sheetData sheetId="336"/>
      <sheetData sheetId="337"/>
      <sheetData sheetId="338"/>
      <sheetData sheetId="339"/>
      <sheetData sheetId="340"/>
      <sheetData sheetId="341"/>
      <sheetData sheetId="342"/>
      <sheetData sheetId="343"/>
      <sheetData sheetId="344"/>
      <sheetData sheetId="345"/>
      <sheetData sheetId="346"/>
      <sheetData sheetId="347"/>
      <sheetData sheetId="348"/>
      <sheetData sheetId="349"/>
      <sheetData sheetId="350"/>
      <sheetData sheetId="351" refreshError="1"/>
      <sheetData sheetId="352" refreshError="1"/>
      <sheetData sheetId="353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SA"/>
      <sheetName val="Attach"/>
      <sheetName val="Hypo"/>
      <sheetName val="F-11"/>
      <sheetName val="F-22"/>
      <sheetName val="AP110 sup"/>
      <sheetName val="AP110sup"/>
      <sheetName val="A"/>
      <sheetName val="B"/>
      <sheetName val="B-10"/>
      <sheetName val="C"/>
      <sheetName val="L"/>
      <sheetName val="U"/>
      <sheetName val="AA"/>
      <sheetName val="BB"/>
      <sheetName val="BB-10"/>
      <sheetName val="BB-30"/>
      <sheetName val="CC"/>
      <sheetName val="FF"/>
      <sheetName val="FF "/>
      <sheetName val="FF-1"/>
      <sheetName val="FF-2 (1)"/>
      <sheetName val="FF-2 (2)"/>
      <sheetName val="FF-2 (3)"/>
      <sheetName val="FF-3"/>
      <sheetName val="FF-6"/>
      <sheetName val="KK-1"/>
      <sheetName val="MM"/>
      <sheetName val="MM-1"/>
      <sheetName val="MM-10"/>
      <sheetName val="NN"/>
      <sheetName val="NN-1"/>
      <sheetName val="10"/>
      <sheetName val="20"/>
      <sheetName val="30"/>
      <sheetName val="Payroll"/>
      <sheetName val="FF_2 _1_"/>
      <sheetName val="FF_3"/>
      <sheetName val="M_Maincomp"/>
      <sheetName val="feature"/>
      <sheetName val="Nst334_Awp1_without adj"/>
      <sheetName val="List"/>
      <sheetName val="FF_2"/>
      <sheetName val="PJ List"/>
      <sheetName val="Newspaper"/>
      <sheetName val="gl"/>
      <sheetName val="B131 "/>
      <sheetName val="เงินกู้ธนชาติ"/>
      <sheetName val="เงินกู้ MGC"/>
      <sheetName val="TermLoans"/>
      <sheetName val="part-import"/>
      <sheetName val="part-local"/>
      <sheetName val="STart"/>
      <sheetName val="Master"/>
      <sheetName val="J2"/>
      <sheetName val="J1"/>
      <sheetName val="ADJ - RATE"/>
      <sheetName val="Sheet1"/>
      <sheetName val="HH"/>
      <sheetName val="Stock Aging"/>
      <sheetName val="AFA"/>
      <sheetName val="FORMC94"/>
      <sheetName val="อัตราค่าบรรทุก"/>
      <sheetName val="GL CB"/>
      <sheetName val="GL M"/>
      <sheetName val="New Item"/>
      <sheetName val="Sale0311"/>
      <sheetName val="10-1 Media"/>
      <sheetName val="10-cu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-1"/>
      <sheetName val="F-2"/>
      <sheetName val="F-3"/>
      <sheetName val="F-4"/>
      <sheetName val="F-5"/>
      <sheetName val="F-11"/>
      <sheetName val="F-11a"/>
      <sheetName val="F-22"/>
      <sheetName val="B-40"/>
      <sheetName val="B-50"/>
      <sheetName val="U "/>
      <sheetName val="U-10"/>
      <sheetName val="U-30"/>
      <sheetName val="BB-30"/>
      <sheetName val="CC-30"/>
      <sheetName val="FF-1"/>
      <sheetName val="FF-2"/>
      <sheetName val="FF-3"/>
      <sheetName val="FF-4"/>
      <sheetName val="FF-4a"/>
      <sheetName val="FF-5"/>
      <sheetName val="FF-6"/>
      <sheetName val="FF-7"/>
      <sheetName val="FF-8"/>
      <sheetName val="10"/>
      <sheetName val="11"/>
      <sheetName val="20"/>
      <sheetName val="21"/>
      <sheetName val="30"/>
      <sheetName val="40"/>
      <sheetName val="50"/>
      <sheetName val="DD-10"/>
      <sheetName val="FF_3"/>
      <sheetName val="摊销表"/>
      <sheetName val="A-1"/>
      <sheetName val="MBBDU"/>
      <sheetName val="FSA"/>
      <sheetName val="12月到货 "/>
      <sheetName val="Cost centre expenditure"/>
      <sheetName val="MMIP(JU)"/>
      <sheetName val="F-1&amp;F-2"/>
      <sheetName val="SAME"/>
      <sheetName val="FF_2"/>
      <sheetName val="G-35-3"/>
      <sheetName val="1"/>
      <sheetName val="esxa"/>
      <sheetName val="PA"/>
      <sheetName val="BPR"/>
      <sheetName val="CA Sheet"/>
      <sheetName val="FF-13"/>
      <sheetName val="5 Analysis"/>
      <sheetName val="FF-21(a)"/>
      <sheetName val="accumdeprn"/>
      <sheetName val="FF-2 (1)"/>
      <sheetName val="B"/>
      <sheetName val="CA"/>
      <sheetName val="O1 - Lead"/>
      <sheetName val="G2|1-MGS-SS"/>
      <sheetName val="1 LeadSchedule"/>
      <sheetName val="n10"/>
      <sheetName val="TAXCOM96"/>
      <sheetName val="M-1 Nov"/>
      <sheetName val="Company Info"/>
      <sheetName val="1997"/>
      <sheetName val="6A CA"/>
      <sheetName val="Comp equip"/>
      <sheetName val="FFE"/>
      <sheetName val="CAPEX"/>
      <sheetName val="OPEX"/>
      <sheetName val="Hp"/>
      <sheetName val="Sheet1"/>
      <sheetName val="0000"/>
      <sheetName val="addl cost"/>
      <sheetName val="EBC"/>
      <sheetName val="Breakdown (1)"/>
      <sheetName val="Assumptions 1"/>
      <sheetName val="Assumptions 2"/>
      <sheetName val="Traffic Tables"/>
      <sheetName val="Cashflow"/>
      <sheetName val="PAYROLL"/>
      <sheetName val="Reimbursements"/>
      <sheetName val="COEFF"/>
      <sheetName val="資料"/>
      <sheetName val="O101"/>
      <sheetName val="Journal"/>
      <sheetName val="B-4"/>
      <sheetName val="FF-21"/>
      <sheetName val="cashflowcomp"/>
      <sheetName val="Criteria"/>
      <sheetName val="Summary"/>
      <sheetName val="31072001"/>
      <sheetName val="ADMIN"/>
      <sheetName val="MFG"/>
      <sheetName val="Nit344_AWPs"/>
      <sheetName val="U_"/>
      <sheetName val="FF-2_(1)"/>
      <sheetName val="Company_Info"/>
      <sheetName val="1_LeadSchedule"/>
      <sheetName val="5_Analysis"/>
      <sheetName val="CA_Sheet"/>
      <sheetName val="Cost_centre_expenditure"/>
      <sheetName val="M-1_Nov"/>
      <sheetName val="Breakdown_(1)"/>
      <sheetName val="O1_-_Lead"/>
      <sheetName val="6A_CA"/>
      <sheetName val="Interim --&gt; Top"/>
      <sheetName val="Exchange Rate"/>
      <sheetName val="Notes"/>
      <sheetName val="P&amp;L"/>
      <sheetName val="TBal"/>
      <sheetName val="Entity Data"/>
      <sheetName val="TTL"/>
      <sheetName val="F-1 F-2"/>
      <sheetName val="P12.4"/>
      <sheetName val="Kod Negara "/>
      <sheetName val="Muka 1"/>
      <sheetName val="U10|20"/>
      <sheetName val="C-1-5"/>
      <sheetName val="Accounts00"/>
      <sheetName val="K4. F&amp;F"/>
      <sheetName val="JUNE EOH-MASTER (2)"/>
      <sheetName val="stock1020v1.3"/>
      <sheetName val="C_Lead"/>
      <sheetName val="FSL"/>
      <sheetName val="4 Analysis"/>
      <sheetName val="gl"/>
      <sheetName val="master"/>
      <sheetName val="FF-50"/>
      <sheetName val="F-1,F-3"/>
      <sheetName val="N2-1F"/>
      <sheetName val="DFA"/>
      <sheetName val="SGT New Equipment Sta Al_inputs"/>
      <sheetName val="Dept"/>
      <sheetName val="MOBDCF"/>
      <sheetName val="OLDPOTS"/>
      <sheetName val="Details  (Link)"/>
      <sheetName val="Newspaper"/>
      <sheetName val="part-import"/>
      <sheetName val="part-local"/>
      <sheetName val="IFS"/>
      <sheetName val="UF"/>
      <sheetName val="List"/>
      <sheetName val="FF_2 _1_"/>
      <sheetName val="Sparepart_Package_Jan'08"/>
      <sheetName val="J2"/>
      <sheetName val="11-20"/>
      <sheetName val="Standing Data"/>
      <sheetName val="Asset &amp; Liability"/>
      <sheetName val="Net asset value"/>
      <sheetName val="feature"/>
      <sheetName val="Energy(update)"/>
      <sheetName val="Adj&amp;Rje(Z820) "/>
      <sheetName val="currency"/>
      <sheetName val="SH-F"/>
      <sheetName val="Tables"/>
      <sheetName val="DPLA"/>
      <sheetName val="Obsol 2004"/>
      <sheetName val="Control"/>
      <sheetName val="CA-O7"/>
      <sheetName val="Addition"/>
      <sheetName val="SCH B"/>
      <sheetName val="F_1"/>
      <sheetName val="F_8"/>
      <sheetName val="FF-2(1)"/>
      <sheetName val="U"/>
      <sheetName val="Q1"/>
      <sheetName val="Hypo"/>
      <sheetName val="3 P&amp;L "/>
      <sheetName val="CBS - App1"/>
      <sheetName val="Curr Prov   O7"/>
      <sheetName val="ABR P&amp;L"/>
      <sheetName val="PLmth "/>
      <sheetName val="Loan Amortization Table"/>
      <sheetName val="Fin_Perf_wc"/>
      <sheetName val="Palm Oil Prices"/>
      <sheetName val="619030_oth admin"/>
      <sheetName val="Feb 04"/>
      <sheetName val="10-20"/>
      <sheetName val="AUDIT SCHEDULE"/>
      <sheetName val="Assumption sheet"/>
      <sheetName val="Pnl-10"/>
      <sheetName val="70"/>
      <sheetName val="A"/>
      <sheetName val="AA"/>
      <sheetName val="AP110"/>
      <sheetName val="B-10"/>
      <sheetName val="BB-1"/>
      <sheetName val="C-5"/>
      <sheetName val="C-6"/>
      <sheetName val="C-6a"/>
      <sheetName val="CC"/>
      <sheetName val="F-1l2"/>
      <sheetName val="F-21"/>
      <sheetName val="F-9c"/>
      <sheetName val="FF"/>
      <sheetName val="F-8(FSA)"/>
      <sheetName val="L"/>
      <sheetName val="M MM"/>
      <sheetName val="30a"/>
      <sheetName val="30-Note"/>
      <sheetName val="U-2"/>
      <sheetName val="self_rating 2001"/>
      <sheetName val="F3"/>
      <sheetName val="Backend"/>
      <sheetName val="Disposal"/>
      <sheetName val="A3"/>
      <sheetName val="Prod"/>
      <sheetName val="Sch18-34"/>
      <sheetName val="1120"/>
      <sheetName val="PL"/>
      <sheetName val="MFA"/>
      <sheetName val="ADD"/>
      <sheetName val="Balance Sheet"/>
      <sheetName val="COVER"/>
      <sheetName val="CA Comp"/>
      <sheetName val="Appx B"/>
      <sheetName val="61 HR"/>
      <sheetName val="65 FINANCE"/>
      <sheetName val="B_S"/>
      <sheetName val="price"/>
      <sheetName val="BPR-Bloom"/>
      <sheetName val="Validation"/>
      <sheetName val="lead "/>
      <sheetName val="BS"/>
      <sheetName val="COST"/>
      <sheetName val="5E CA Comp"/>
      <sheetName val="AFA"/>
      <sheetName val="Note"/>
      <sheetName val="COM"/>
      <sheetName val="BPR-Gym"/>
      <sheetName val="FTT- Profitability"/>
      <sheetName val="Additional Procedures"/>
      <sheetName val="FTT- Balance Sheet"/>
      <sheetName val="Sch16-27"/>
      <sheetName val="Sheet3"/>
      <sheetName val="A2-3"/>
      <sheetName val="IBA"/>
      <sheetName val="Sort Of SAP-GL"/>
      <sheetName val="ALLOWANCE"/>
      <sheetName val="TC"/>
      <sheetName val="OSM"/>
      <sheetName val="FF_21_a_"/>
      <sheetName val="Electrical "/>
      <sheetName val="FORMC94"/>
      <sheetName val="O2 TC"/>
      <sheetName val="O4 CA"/>
      <sheetName val="JobDetails"/>
      <sheetName val="Sheet2"/>
      <sheetName val="G101"/>
      <sheetName val="U-3"/>
      <sheetName val="D"/>
      <sheetName val="BIS LIST-NTH 18"/>
      <sheetName val="U3"/>
      <sheetName val="CFlow2"/>
      <sheetName val="U2 - Sales"/>
      <sheetName val="EXIT"/>
      <sheetName val="FG2540"/>
      <sheetName val="G2. Prepayments"/>
      <sheetName val="Leasehold improvement"/>
      <sheetName val="Adm97"/>
      <sheetName val="U4-Recruitment"/>
      <sheetName val="COMP"/>
      <sheetName val="MV"/>
      <sheetName val="U-13-2(disc)"/>
      <sheetName val="TAX SCHEDULE"/>
      <sheetName val="SUAD"/>
      <sheetName val="K1-1"/>
      <sheetName val="K1-3"/>
      <sheetName val="Total CA_IA"/>
      <sheetName val="O5_CA"/>
      <sheetName val="C1"/>
      <sheetName val="1257"/>
      <sheetName val="HP99"/>
      <sheetName val="det_exps"/>
      <sheetName val="C-63"/>
      <sheetName val="company"/>
      <sheetName val="???"/>
      <sheetName val="??"/>
      <sheetName val="Main"/>
      <sheetName val="UB-20"/>
      <sheetName val="FADISP_FY2002_B_"/>
      <sheetName val="Sch18_34"/>
      <sheetName val="FADISP-FY2002(B)"/>
      <sheetName val="K5-1"/>
      <sheetName val="Ji100_Summary"/>
      <sheetName val="Menu"/>
      <sheetName val="U1.6"/>
      <sheetName val="___"/>
      <sheetName val="__"/>
      <sheetName val="15100 Prepayment"/>
      <sheetName val="JAN 07"/>
      <sheetName val="JUL 06"/>
      <sheetName val="OCT 06"/>
      <sheetName val="Drop List References"/>
      <sheetName val="FORMC"/>
      <sheetName val="E101 Lead"/>
      <sheetName val="costing"/>
      <sheetName val="MatCust"/>
      <sheetName val="Sales Price"/>
      <sheetName val="FF_6"/>
      <sheetName val="BUDGET1"/>
      <sheetName val="PHSB-GL-TB"/>
      <sheetName val="Apx6"/>
      <sheetName val="Apx5"/>
      <sheetName val="n7-e"/>
      <sheetName val="U_1"/>
      <sheetName val="FF-2_(1)1"/>
      <sheetName val="Company_Info1"/>
      <sheetName val="6A_CA1"/>
      <sheetName val="O1_-_Lead1"/>
      <sheetName val="1_LeadSchedule1"/>
      <sheetName val="5_Analysis1"/>
      <sheetName val="CA_Sheet1"/>
      <sheetName val="Cost_centre_expenditure1"/>
      <sheetName val="M-1_Nov1"/>
      <sheetName val="Breakdown_(1)1"/>
      <sheetName val="addl_cost"/>
      <sheetName val="Exchange_Rate"/>
      <sheetName val="Assumptions_1"/>
      <sheetName val="Assumptions_2"/>
      <sheetName val="Traffic_Tables"/>
      <sheetName val="Comp_equip"/>
      <sheetName val="Interim_--&gt;_Top"/>
      <sheetName val="F-1_F-2"/>
      <sheetName val="Entity_Data"/>
      <sheetName val="K4__F&amp;F"/>
      <sheetName val="JUNE_EOH-MASTER_(2)"/>
      <sheetName val="stock1020v1_3"/>
      <sheetName val="P12_4"/>
      <sheetName val="SCH_B"/>
      <sheetName val="Kod_Negara_"/>
      <sheetName val="Muka_1"/>
      <sheetName val="4_Analysis"/>
      <sheetName val="Obsol_2004"/>
      <sheetName val="Feb_04"/>
      <sheetName val="Palm_Oil_Prices"/>
      <sheetName val="619030_oth_admin"/>
      <sheetName val="ABR_P&amp;L"/>
      <sheetName val="PLmth_"/>
      <sheetName val="Loan_Amortization_Table"/>
      <sheetName val="CBS_-_App1"/>
      <sheetName val="Curr_Prov___O7"/>
      <sheetName val="AUDIT_SCHEDULE"/>
      <sheetName val="3_P&amp;L_"/>
      <sheetName val="Assumption_sheet"/>
      <sheetName val="self_rating_2001"/>
      <sheetName val="M_MM"/>
      <sheetName val="F2-3-6 OH absorbtion rate "/>
      <sheetName val=" IB-PL-00-01 SUMMARY"/>
      <sheetName val="DETAIL PNL"/>
      <sheetName val="Precomm Work"/>
      <sheetName val="SS"/>
      <sheetName val="Weights"/>
      <sheetName val="SCH4B"/>
      <sheetName val="SCH5C"/>
      <sheetName val="SCH6(5-8)"/>
      <sheetName val="SCH 4D(i)"/>
      <sheetName val="SCH 7C"/>
      <sheetName val="LOOSECHKLIST"/>
      <sheetName val="U1"/>
      <sheetName val="RATE"/>
      <sheetName val="N2 Detailed Listing (Pre-final)"/>
      <sheetName val="A16"/>
      <sheetName val="U101 P&amp;L"/>
      <sheetName val="Rates"/>
      <sheetName val="Lease"/>
      <sheetName val="EE97"/>
      <sheetName val="MainComp"/>
      <sheetName val="Q400"/>
      <sheetName val="A4.4 (FY06)"/>
      <sheetName val="BP-CPX1"/>
      <sheetName val="INFO"/>
      <sheetName val="CR.AJE"/>
      <sheetName val="CFS US-Canada CAD"/>
      <sheetName val="CFS AP-NZD (Trade Bills)"/>
      <sheetName val="DEV"/>
      <sheetName val="J-N"/>
      <sheetName val="O12-O15"/>
      <sheetName val="P1"/>
      <sheetName val="H1-Investments"/>
      <sheetName val="Confirmation"/>
      <sheetName val="Detail Loan Move. &amp; Listing"/>
      <sheetName val="GVL-NC-M"/>
      <sheetName val="Drop Down Lists"/>
      <sheetName val="MFA00"/>
      <sheetName val="COMP00"/>
      <sheetName val="c"/>
      <sheetName val="B_Sheet"/>
      <sheetName val="Q-HP-44"/>
      <sheetName val="N2-1-f"/>
      <sheetName val="MDN"/>
      <sheetName val="NGA"/>
      <sheetName val="E002"/>
      <sheetName val="Mach &amp; equip"/>
      <sheetName val="K101 "/>
      <sheetName val="03 Detailed"/>
      <sheetName val="01 Bid Price summary"/>
      <sheetName val="Chemlist"/>
      <sheetName val="U301"/>
      <sheetName val="IS by Co (Individual)"/>
      <sheetName val="Customize Your Loan Manager"/>
      <sheetName val="24100 Accr Liab"/>
      <sheetName val="Listing"/>
      <sheetName val="DetailsA-M"/>
      <sheetName val="DetailsN-Z"/>
      <sheetName val="DetailsST"/>
      <sheetName val="Special"/>
      <sheetName val="July Posting"/>
      <sheetName val="AmCon-Listing"/>
      <sheetName val="all dept master"/>
      <sheetName val="E101"/>
      <sheetName val="ARP_U201"/>
      <sheetName val="Parameter"/>
      <sheetName val="C.A.Sum."/>
      <sheetName val="DATA"/>
      <sheetName val="Customize_Your_Loan_Manager"/>
      <sheetName val="24100_Accr_Liab"/>
      <sheetName val="CA_Comp"/>
      <sheetName val="Green details"/>
      <sheetName val="O2-CA"/>
      <sheetName val="Gain Loss Calculation"/>
      <sheetName val="Farm1"/>
      <sheetName val="BALANCESHEET"/>
      <sheetName val="FA-LISTING"/>
      <sheetName val="M_Maincomp"/>
      <sheetName val="A7"/>
      <sheetName val="Code"/>
      <sheetName val="2.A.1 Fixed Assets"/>
      <sheetName val="SCH"/>
      <sheetName val="luong06"/>
      <sheetName val="U2.2"/>
      <sheetName val="DECO INCOME"/>
      <sheetName val="Pareto Daily"/>
      <sheetName val="dirlist"/>
      <sheetName val="U2 Sales"/>
      <sheetName val="FA"/>
      <sheetName val="may 06"/>
      <sheetName val="APCODE"/>
      <sheetName val="Balance Sheet Accoung"/>
      <sheetName val="K2"/>
      <sheetName val="U1.2"/>
      <sheetName val="U1.5"/>
      <sheetName val="U1.1"/>
      <sheetName val="U1.3"/>
      <sheetName val="2001"/>
      <sheetName val="notes98"/>
      <sheetName val="STAT"/>
      <sheetName val="C400-Cash Cut off"/>
      <sheetName val="Currency deposit-MYR"/>
      <sheetName val="U10"/>
      <sheetName val="平衡测试"/>
      <sheetName val="Cum.91-93"/>
      <sheetName val="Dec 94"/>
      <sheetName val="tax-ss"/>
      <sheetName val="depn-Sep 03"/>
      <sheetName val="Note2"/>
      <sheetName val="FA_Rec"/>
      <sheetName val="Lookup Data"/>
      <sheetName val="Atth CC"/>
      <sheetName val="Input Director Info &amp; Part Q"/>
      <sheetName val="KMCPronto"/>
      <sheetName val="SCH 4 - 7"/>
      <sheetName val="TMS2000"/>
      <sheetName val="FS"/>
      <sheetName val="U-1"/>
      <sheetName val="BS15"/>
      <sheetName val="PRICE @ 31 Jan 2000"/>
      <sheetName val="Travel Overseas"/>
      <sheetName val="Seagate _share_in_units"/>
      <sheetName val="O-11"/>
      <sheetName val="CRA-Detail"/>
      <sheetName val="Mth"/>
      <sheetName val="TITLE"/>
      <sheetName val="Disk2Basic"/>
      <sheetName val="WIRE"/>
      <sheetName val="Leasehold Land"/>
      <sheetName val="Dec"/>
      <sheetName val="Nov"/>
      <sheetName val="NTFS 2003"/>
      <sheetName val="gvl"/>
      <sheetName val="Nav (r)"/>
      <sheetName val="lookup"/>
      <sheetName val="P910"/>
      <sheetName val="NOTE 2"/>
      <sheetName val="Dir"/>
      <sheetName val="detailed"/>
      <sheetName val="Input"/>
      <sheetName val="Dates"/>
      <sheetName val="Sheet4"/>
      <sheetName val="Format (2)"/>
      <sheetName val="jul97"/>
      <sheetName val="Sch 22"/>
      <sheetName val="K1-1 Addn"/>
      <sheetName val="adm&amp;selling exp"/>
      <sheetName val="revenue-mth"/>
      <sheetName val="cumm-ohd"/>
      <sheetName val="Working"/>
      <sheetName val="Categories"/>
      <sheetName val="Accn"/>
      <sheetName val="PTSB-BS(1)"/>
      <sheetName val="A4-1&amp;2"/>
      <sheetName val="FF-10"/>
      <sheetName val="C2"/>
      <sheetName val="analysis"/>
      <sheetName val="ADVANCE-STAFF"/>
      <sheetName val="Options"/>
      <sheetName val="C101"/>
      <sheetName val="GIT"/>
      <sheetName val="เงินกู้ธนชาติ"/>
      <sheetName val="เงินกู้ MGC"/>
      <sheetName val="ADJ - RATE"/>
      <sheetName val="YA97"/>
      <sheetName val="Cash&amp;Bank - A"/>
      <sheetName val="K10"/>
      <sheetName val="MTD PL"/>
      <sheetName val="1A TaxComp (pi)"/>
      <sheetName val="Input Table"/>
      <sheetName val="M"/>
      <sheetName val="DRG"/>
      <sheetName val="EMR"/>
      <sheetName val="GNR"/>
      <sheetName val="JDE"/>
      <sheetName val="LGR"/>
      <sheetName val="MTU"/>
      <sheetName val="RBW"/>
      <sheetName val="RBY"/>
      <sheetName val="RSL"/>
      <sheetName val="SVR"/>
      <sheetName val="TDR"/>
      <sheetName val="TGR"/>
      <sheetName val="WAR"/>
      <sheetName val="MOS2008"/>
      <sheetName val="Pack St Val 95 (Local)"/>
      <sheetName val="Jul-06"/>
      <sheetName val="SCH_4D(i)"/>
      <sheetName val="SCH_7C"/>
      <sheetName val="MTD_PL"/>
      <sheetName val="1A_TaxComp_(pi)"/>
      <sheetName val="JAN_07"/>
      <sheetName val="JUL_06"/>
      <sheetName val="OCT_06"/>
      <sheetName val="F2-3-6_OH_absorbtion_rate_"/>
      <sheetName val="_IB-PL-00-01_SUMMARY"/>
      <sheetName val="Input_Table"/>
      <sheetName val="Names"/>
      <sheetName val="应交增值税"/>
      <sheetName val="Co info"/>
      <sheetName val="BS_GRP"/>
      <sheetName val="bankrecon"/>
      <sheetName val="3-4"/>
      <sheetName val="K7"/>
      <sheetName val="Q100"/>
      <sheetName val="Materiallist-081002"/>
      <sheetName val="INN"/>
      <sheetName val="U-50"/>
      <sheetName val="NS02"/>
      <sheetName val="CONC_FEES02"/>
      <sheetName val="DEPREC_02"/>
      <sheetName val="LPD02"/>
      <sheetName val="sapactivexlhiddensheet"/>
      <sheetName val="VM02"/>
      <sheetName val="I1_2002"/>
      <sheetName val="FA addition"/>
      <sheetName val="台账统计表"/>
      <sheetName val="GeneralInfo"/>
      <sheetName val="Permanent info"/>
      <sheetName val="12月到货_"/>
      <sheetName val="Balance_Sheet"/>
      <sheetName val="Appx_B"/>
      <sheetName val="61_HR"/>
      <sheetName val="65_FINANCE"/>
      <sheetName val="TAX_SCHEDULE"/>
      <sheetName val="lead_"/>
      <sheetName val="5E_CA_Comp"/>
      <sheetName val="1999 Actuals"/>
      <sheetName val="E006_Forex"/>
      <sheetName val="SWDV"/>
      <sheetName val="ye"/>
      <sheetName val="hour"/>
      <sheetName val="A16C"/>
      <sheetName val="wbs"/>
      <sheetName val="Interim ___ Top"/>
      <sheetName val="24100_Accr_Liab1"/>
      <sheetName val="Entity_Data1"/>
      <sheetName val="Customize_Your_Loan_Manager1"/>
      <sheetName val="Loan_Amortization_Table1"/>
      <sheetName val="CA_Comp1"/>
      <sheetName val="IS_by_Co_(Individual)"/>
      <sheetName val="all_dept_master"/>
      <sheetName val="July_Posting"/>
      <sheetName val="Gain_Loss_Calculation"/>
      <sheetName val="Green_details"/>
      <sheetName val="03_Detailed"/>
      <sheetName val="01_Bid_Price_summary"/>
      <sheetName val="15100_Prepayment"/>
      <sheetName val="A3-1"/>
      <sheetName val="LQ2"/>
      <sheetName val="TQ2"/>
      <sheetName val="LQ3"/>
      <sheetName val="TQ3"/>
      <sheetName val="LQ4 "/>
      <sheetName val="TQ4"/>
      <sheetName val="ADD NA"/>
      <sheetName val="C104"/>
      <sheetName val="COV"/>
      <sheetName val="AP"/>
      <sheetName val="k1"/>
      <sheetName val="Index"/>
      <sheetName val="Chart of acct "/>
      <sheetName val="110"/>
      <sheetName val="K4"/>
      <sheetName val="details"/>
      <sheetName val="JV"/>
      <sheetName val="Profit &amp; Loss"/>
      <sheetName val="Age311299TESP"/>
      <sheetName val="SPARES"/>
      <sheetName val="Volumes"/>
      <sheetName val="Appendix A"/>
      <sheetName val="Q2"/>
      <sheetName val="Movex"/>
      <sheetName val="OPR"/>
      <sheetName val="O17-O24"/>
      <sheetName val="2000cy"/>
      <sheetName val="U5"/>
      <sheetName val="O4_CA"/>
      <sheetName val="O5_IBA"/>
      <sheetName val="3a. PM by customerJan"/>
      <sheetName val="LC _ TR Listing"/>
      <sheetName val="FF_50"/>
      <sheetName val="FYI - 固定资产明细表"/>
      <sheetName val="Test of Beginning"/>
      <sheetName val="N7-8-admin-finance"/>
      <sheetName val="KC TEO"/>
      <sheetName val="PANDER"/>
      <sheetName val="WOPROXY"/>
      <sheetName val="RAJAH"/>
      <sheetName val="UTAMA"/>
      <sheetName val="PROV DD"/>
      <sheetName val="S201"/>
      <sheetName val="MASTER_SCHDULE"/>
      <sheetName val="Deferred Sales Aug04"/>
      <sheetName val="unpaid"/>
      <sheetName val="source"/>
      <sheetName val="明细号汇总"/>
      <sheetName val="provisions"/>
      <sheetName val="financial statements"/>
      <sheetName val="TB"/>
      <sheetName val="F101 - inventory "/>
      <sheetName val="O101 - Lead"/>
      <sheetName val="Bil.BE"/>
      <sheetName val="2.A2.L Fixed Assets"/>
      <sheetName val="Exchange"/>
      <sheetName val="Dec08"/>
      <sheetName val="MasterList"/>
      <sheetName val="fiscal depr(E)"/>
      <sheetName val="Depn Summary"/>
      <sheetName val="银行存款余额验证表"/>
      <sheetName val="GW201 AR"/>
      <sheetName val="B2-3"/>
      <sheetName val="11_x0000__x0000__x0000__x0000__x0013_[N"/>
      <sheetName val="#REF"/>
      <sheetName val="Treasury - GSL 0%"/>
      <sheetName val="30Apr"/>
      <sheetName val="FDREPORT"/>
      <sheetName val="AC"/>
      <sheetName val="IS"/>
      <sheetName val="UB1"/>
      <sheetName val="PM Setting"/>
      <sheetName val="BS-3"/>
      <sheetName val="Desc Mstr"/>
      <sheetName val="LinkData"/>
      <sheetName val="JUNE EOH_MASTER _2_"/>
      <sheetName val="Mal Cem_A1 (RM)"/>
      <sheetName val="US GAAP  už nepoužívat!!!"/>
      <sheetName val="IBA&amp;HP"/>
      <sheetName val="O6(update on PEC8424)"/>
      <sheetName val="O4(update on CA)"/>
      <sheetName val="Significant Processes"/>
      <sheetName val="O-4.1"/>
      <sheetName val="A2-4"/>
      <sheetName val="General"/>
      <sheetName val="K-2"/>
      <sheetName val="U_2"/>
      <sheetName val="CA_Sheet2"/>
      <sheetName val="Kod_Negara_1"/>
      <sheetName val="Muka_11"/>
      <sheetName val="FF-2_(1)2"/>
      <sheetName val="Cost_centre_expenditure2"/>
      <sheetName val="1_LeadSchedule2"/>
      <sheetName val="Company_Info2"/>
      <sheetName val="M-1_Nov2"/>
      <sheetName val="5_Analysis2"/>
      <sheetName val="6A_CA2"/>
      <sheetName val="O1_-_Lead2"/>
      <sheetName val="Breakdown_(1)2"/>
      <sheetName val="addl_cost1"/>
      <sheetName val="Comp_equip1"/>
      <sheetName val="Assumptions_11"/>
      <sheetName val="Assumptions_21"/>
      <sheetName val="Traffic_Tables1"/>
      <sheetName val="Exchange_Rate1"/>
      <sheetName val="K4__F&amp;F1"/>
      <sheetName val="Interim_--&gt;_Top1"/>
      <sheetName val="JUNE_EOH-MASTER_(2)1"/>
      <sheetName val="stock1020v1_31"/>
      <sheetName val="F-1_F-21"/>
      <sheetName val="P12_41"/>
      <sheetName val="SCH_B1"/>
      <sheetName val="4_Analysis1"/>
      <sheetName val="Obsol_20041"/>
      <sheetName val="ABR_P&amp;L1"/>
      <sheetName val="PLmth_1"/>
      <sheetName val="Palm_Oil_Prices1"/>
      <sheetName val="619030_oth_admin1"/>
      <sheetName val="Feb_041"/>
      <sheetName val="3_P&amp;L_1"/>
      <sheetName val="CBS_-_App11"/>
      <sheetName val="Curr_Prov___O71"/>
      <sheetName val="AUDIT_SCHEDULE1"/>
      <sheetName val="Assumption_sheet1"/>
      <sheetName val="self_rating_20011"/>
      <sheetName val="M_MM1"/>
      <sheetName val="12月到货_1"/>
      <sheetName val="Balance_Sheet1"/>
      <sheetName val="Appx_B1"/>
      <sheetName val="61_HR1"/>
      <sheetName val="65_FINANCE1"/>
      <sheetName val="lead_1"/>
      <sheetName val="5E_CA_Comp1"/>
      <sheetName val="Leasehold_improvement1"/>
      <sheetName val="Leasehold_improvement"/>
      <sheetName val="Consol BS"/>
      <sheetName val="IC BAL"/>
      <sheetName val="L1A-1"/>
      <sheetName val="aged listing"/>
      <sheetName val="BPCOR DETAILS"/>
      <sheetName val="BPMKT DETAILS"/>
      <sheetName val="CIPA"/>
      <sheetName val=" IBPL0001"/>
      <sheetName val="Percentage"/>
      <sheetName val="ACT"/>
      <sheetName val="PES"/>
      <sheetName val="consol"/>
      <sheetName val="PDPC0908"/>
      <sheetName val="Q-HP-11"/>
      <sheetName val="SCH D"/>
      <sheetName val="SCH 20"/>
      <sheetName val="CA working"/>
      <sheetName val="SAPTRAIAL"/>
      <sheetName val="U_4"/>
      <sheetName val="CA_Sheet4"/>
      <sheetName val="Kod_Negara_3"/>
      <sheetName val="Muka_13"/>
      <sheetName val="FF-2_(1)4"/>
      <sheetName val="1_LeadSchedule4"/>
      <sheetName val="Company_Info4"/>
      <sheetName val="5_Analysis4"/>
      <sheetName val="O1_-_Lead4"/>
      <sheetName val="6A_CA4"/>
      <sheetName val="Cost_centre_expenditure4"/>
      <sheetName val="M-1_Nov4"/>
      <sheetName val="Assumptions_13"/>
      <sheetName val="Assumptions_23"/>
      <sheetName val="Traffic_Tables3"/>
      <sheetName val="Breakdown_(1)4"/>
      <sheetName val="Comp_equip3"/>
      <sheetName val="addl_cost3"/>
      <sheetName val="Exchange_Rate3"/>
      <sheetName val="Interim_--&gt;_Top3"/>
      <sheetName val="Entity_Data3"/>
      <sheetName val="F-1_F-23"/>
      <sheetName val="P12_43"/>
      <sheetName val="K4__F&amp;F3"/>
      <sheetName val="JUNE_EOH-MASTER_(2)3"/>
      <sheetName val="stock1020v1_33"/>
      <sheetName val="4_Analysis3"/>
      <sheetName val="Obsol_20043"/>
      <sheetName val="SCH_B3"/>
      <sheetName val="ABR_P&amp;L3"/>
      <sheetName val="PLmth_3"/>
      <sheetName val="Loan_Amortization_Table3"/>
      <sheetName val="Curr_Prov___O73"/>
      <sheetName val="CBS_-_App13"/>
      <sheetName val="Palm_Oil_Prices3"/>
      <sheetName val="619030_oth_admin3"/>
      <sheetName val="Feb_043"/>
      <sheetName val="3_P&amp;L_3"/>
      <sheetName val="AUDIT_SCHEDULE3"/>
      <sheetName val="12月到货_3"/>
      <sheetName val="Assumption_sheet3"/>
      <sheetName val="M_MM3"/>
      <sheetName val="self_rating_20013"/>
      <sheetName val="Balance_Sheet3"/>
      <sheetName val="CA_Comp3"/>
      <sheetName val="Appx_B3"/>
      <sheetName val="61_HR3"/>
      <sheetName val="65_FINANCE3"/>
      <sheetName val="TAX_SCHEDULE2"/>
      <sheetName val="lead_3"/>
      <sheetName val="5E_CA_Comp3"/>
      <sheetName val="G2__Prepayments1"/>
      <sheetName val="Leasehold_improvement3"/>
      <sheetName val="FTT-_Profitability1"/>
      <sheetName val="Additional_Procedures1"/>
      <sheetName val="FTT-_Balance_Sheet1"/>
      <sheetName val="Sort_Of_SAP-GL1"/>
      <sheetName val="Electrical_1"/>
      <sheetName val="O2_TC1"/>
      <sheetName val="O4_CA1"/>
      <sheetName val="BIS_LIST-NTH_181"/>
      <sheetName val="U2_-_Sales1"/>
      <sheetName val="Total_CA_IA1"/>
      <sheetName val="U1_61"/>
      <sheetName val="15100_Prepayment1"/>
      <sheetName val="JAN_071"/>
      <sheetName val="JUL_061"/>
      <sheetName val="OCT_061"/>
      <sheetName val="Drop_List_References1"/>
      <sheetName val="U_3"/>
      <sheetName val="CA_Sheet3"/>
      <sheetName val="Kod_Negara_2"/>
      <sheetName val="Muka_12"/>
      <sheetName val="FF-2_(1)3"/>
      <sheetName val="1_LeadSchedule3"/>
      <sheetName val="Company_Info3"/>
      <sheetName val="5_Analysis3"/>
      <sheetName val="O1_-_Lead3"/>
      <sheetName val="6A_CA3"/>
      <sheetName val="Cost_centre_expenditure3"/>
      <sheetName val="M-1_Nov3"/>
      <sheetName val="Assumptions_12"/>
      <sheetName val="Assumptions_22"/>
      <sheetName val="Traffic_Tables2"/>
      <sheetName val="Breakdown_(1)3"/>
      <sheetName val="Comp_equip2"/>
      <sheetName val="addl_cost2"/>
      <sheetName val="Exchange_Rate2"/>
      <sheetName val="Interim_--&gt;_Top2"/>
      <sheetName val="Entity_Data2"/>
      <sheetName val="F-1_F-22"/>
      <sheetName val="P12_42"/>
      <sheetName val="K4__F&amp;F2"/>
      <sheetName val="JUNE_EOH-MASTER_(2)2"/>
      <sheetName val="stock1020v1_32"/>
      <sheetName val="4_Analysis2"/>
      <sheetName val="Obsol_20042"/>
      <sheetName val="SCH_B2"/>
      <sheetName val="ABR_P&amp;L2"/>
      <sheetName val="PLmth_2"/>
      <sheetName val="Loan_Amortization_Table2"/>
      <sheetName val="Curr_Prov___O72"/>
      <sheetName val="CBS_-_App12"/>
      <sheetName val="Palm_Oil_Prices2"/>
      <sheetName val="619030_oth_admin2"/>
      <sheetName val="Feb_042"/>
      <sheetName val="3_P&amp;L_2"/>
      <sheetName val="AUDIT_SCHEDULE2"/>
      <sheetName val="12月到货_2"/>
      <sheetName val="Assumption_sheet2"/>
      <sheetName val="M_MM2"/>
      <sheetName val="self_rating_20012"/>
      <sheetName val="Balance_Sheet2"/>
      <sheetName val="CA_Comp2"/>
      <sheetName val="Appx_B2"/>
      <sheetName val="61_HR2"/>
      <sheetName val="65_FINANCE2"/>
      <sheetName val="TAX_SCHEDULE1"/>
      <sheetName val="lead_2"/>
      <sheetName val="5E_CA_Comp2"/>
      <sheetName val="G2__Prepayments"/>
      <sheetName val="Leasehold_improvement2"/>
      <sheetName val="FTT-_Profitability"/>
      <sheetName val="Additional_Procedures"/>
      <sheetName val="FTT-_Balance_Sheet"/>
      <sheetName val="Sort_Of_SAP-GL"/>
      <sheetName val="Electrical_"/>
      <sheetName val="O2_TC"/>
      <sheetName val="BIS_LIST-NTH_18"/>
      <sheetName val="U2_-_Sales"/>
      <sheetName val="Total_CA_IA"/>
      <sheetName val="U1_6"/>
      <sheetName val="Drop_List_References"/>
      <sheetName val="P4DDBFTESP"/>
      <sheetName val="IntDec00TespM&amp;B"/>
      <sheetName val="Expense Summary"/>
      <sheetName val="TAX COM"/>
      <sheetName val="K024-Sch14t&amp;&amp;"/>
      <sheetName val="TB1"/>
      <sheetName val="G_Adv to OE"/>
      <sheetName val="ARP-G101"/>
      <sheetName val="ARP-U101"/>
      <sheetName val="ARP-U301"/>
      <sheetName val="E221"/>
      <sheetName val="MCA"/>
      <sheetName val="MCMD95"/>
      <sheetName val="DaveScheduleTrend"/>
      <sheetName val="20.0"/>
      <sheetName val="03.0"/>
      <sheetName val="100.1"/>
      <sheetName val="in1"/>
      <sheetName val="Consolidated"/>
      <sheetName val="UKCSTG02"/>
      <sheetName val="Sheet1 (2)"/>
      <sheetName val="O1-1CA Sheet"/>
      <sheetName val="RT2-D"/>
      <sheetName val="NOTE2004"/>
      <sheetName val="10-1 Media"/>
      <sheetName val="10-cut"/>
      <sheetName val="ตั๋วเงินรับ"/>
      <sheetName val="1131 "/>
      <sheetName val="คชจ.ฝ่ายขาย"/>
      <sheetName val="Orders"/>
      <sheetName val="Fcsthist"/>
      <sheetName val="dBase"/>
      <sheetName val="group"/>
      <sheetName val="BGT97STAFF"/>
      <sheetName val="CODE,NAME"/>
      <sheetName val="อัตราค่าบรรทุก"/>
      <sheetName val="CBO0497"/>
      <sheetName val="ผ้าสำเร็จ"/>
      <sheetName val="SHF (CE)"/>
      <sheetName val="SHF (FF)"/>
      <sheetName val="SHF (OE)"/>
      <sheetName val="M_CT_OUT"/>
      <sheetName val="WDF Ex Hermes"/>
      <sheetName val="GRAPH"/>
      <sheetName val="F1"/>
      <sheetName val="TH_CPNVL"/>
      <sheetName val="sch10-rm2"/>
      <sheetName val="sch6-rm"/>
      <sheetName val="other-rm"/>
      <sheetName val="itc-inv"/>
      <sheetName val="FA-Add"/>
      <sheetName val="10. Charter Rate (All)"/>
      <sheetName val="Acc"/>
      <sheetName val="11????_x0013_[N"/>
      <sheetName val="BGT_Ref"/>
      <sheetName val="Setup"/>
      <sheetName val="DSR"/>
      <sheetName val="1999 LE"/>
      <sheetName val="TaxComp"/>
      <sheetName val="16610"/>
      <sheetName val="US Bal_Sheet"/>
      <sheetName val="DateLookup"/>
      <sheetName val="U_5"/>
      <sheetName val="CA_Sheet5"/>
      <sheetName val="5_Analysis5"/>
      <sheetName val="FF-2_(1)5"/>
      <sheetName val="O1_-_Lead5"/>
      <sheetName val="Cost_centre_expenditure5"/>
      <sheetName val="1_LeadSchedule5"/>
      <sheetName val="M-1_Nov5"/>
      <sheetName val="Company_Info5"/>
      <sheetName val="6A_CA5"/>
      <sheetName val="Comp_equip4"/>
      <sheetName val="addl_cost4"/>
      <sheetName val="Breakdown_(1)5"/>
      <sheetName val="Assumptions_14"/>
      <sheetName val="Assumptions_24"/>
      <sheetName val="Traffic_Tables4"/>
      <sheetName val="Interim_--&gt;_Top4"/>
      <sheetName val="Exchange_Rate4"/>
      <sheetName val="Entity_Data4"/>
      <sheetName val="F-1_F-24"/>
      <sheetName val="P12_44"/>
      <sheetName val="Kod_Negara_4"/>
      <sheetName val="Muka_14"/>
      <sheetName val="K4__F&amp;F4"/>
      <sheetName val="JUNE_EOH-MASTER_(2)4"/>
      <sheetName val="stock1020v1_34"/>
      <sheetName val="4_Analysis4"/>
      <sheetName val="Obsol_20044"/>
      <sheetName val="Curr_Prov___O74"/>
      <sheetName val="SCH_B4"/>
      <sheetName val="ABR_P&amp;L4"/>
      <sheetName val="PLmth_4"/>
      <sheetName val="Loan_Amortization_Table4"/>
      <sheetName val="CBS_-_App14"/>
      <sheetName val="3_P&amp;L_4"/>
      <sheetName val="Palm_Oil_Prices4"/>
      <sheetName val="619030_oth_admin4"/>
      <sheetName val="Feb_044"/>
      <sheetName val="12月到货_4"/>
      <sheetName val="Balance_Sheet4"/>
      <sheetName val="CA_Comp4"/>
      <sheetName val="Appx_B4"/>
      <sheetName val="61_HR4"/>
      <sheetName val="65_FINANCE4"/>
      <sheetName val="lead_4"/>
      <sheetName val="5E_CA_Comp4"/>
      <sheetName val="AUDIT_SCHEDULE4"/>
      <sheetName val="FTT-_Profitability2"/>
      <sheetName val="Additional_Procedures2"/>
      <sheetName val="FTT-_Balance_Sheet2"/>
      <sheetName val="Sort_Of_SAP-GL2"/>
      <sheetName val="Electrical_2"/>
      <sheetName val="O2_TC2"/>
      <sheetName val="O4_CA2"/>
      <sheetName val="Assumption_sheet4"/>
      <sheetName val="M_MM4"/>
      <sheetName val="self_rating_20014"/>
      <sheetName val="BIS_LIST-NTH_182"/>
      <sheetName val="U2_-_Sales2"/>
      <sheetName val="Total_CA_IA2"/>
      <sheetName val="G2__Prepayments2"/>
      <sheetName val="Leasehold_improvement4"/>
      <sheetName val="TAX_SCHEDULE3"/>
      <sheetName val="U1_62"/>
      <sheetName val="15100_Prepayment2"/>
      <sheetName val="JAN_072"/>
      <sheetName val="JUL_062"/>
      <sheetName val="OCT_062"/>
      <sheetName val="Drop_List_References2"/>
      <sheetName val="Drop_Down_Lists1"/>
      <sheetName val="E101_Lead1"/>
      <sheetName val="Sales_Price1"/>
      <sheetName val="Detail_Loan_Move__&amp;_Listing1"/>
      <sheetName val="N2_Detailed_Listing_(Pre-final1"/>
      <sheetName val="Mach_&amp;_equip1"/>
      <sheetName val="K101_1"/>
      <sheetName val="03_Detailed2"/>
      <sheetName val="01_Bid_Price_summary2"/>
      <sheetName val="IS_by_Co_(Individual)2"/>
      <sheetName val="Customize_Your_Loan_Manager3"/>
      <sheetName val="24100_Accr_Liab3"/>
      <sheetName val="July_Posting2"/>
      <sheetName val="all_dept_master2"/>
      <sheetName val="C_A_Sum_1"/>
      <sheetName val="F2-3-6_OH_absorbtion_rate_2"/>
      <sheetName val="_IB-PL-00-01_SUMMARY2"/>
      <sheetName val="DETAIL_PNL1"/>
      <sheetName val="Precomm_Work1"/>
      <sheetName val="SCH_4D(i)2"/>
      <sheetName val="SCH_7C2"/>
      <sheetName val="U101_P&amp;L1"/>
      <sheetName val="A4_4_(FY06)1"/>
      <sheetName val="CR_AJE1"/>
      <sheetName val="CFS_US-Canada_CAD1"/>
      <sheetName val="CFS_AP-NZD_(Trade_Bills)1"/>
      <sheetName val="Green_details2"/>
      <sheetName val="Gain_Loss_Calculation2"/>
      <sheetName val="2_A_1_Fixed_Assets1"/>
      <sheetName val="Pareto_Daily1"/>
      <sheetName val="U2_21"/>
      <sheetName val="DECO_INCOME1"/>
      <sheetName val="U2_Sales1"/>
      <sheetName val="may_061"/>
      <sheetName val="Balance_Sheet_Accoung1"/>
      <sheetName val="U1_21"/>
      <sheetName val="U1_51"/>
      <sheetName val="U1_11"/>
      <sheetName val="U1_31"/>
      <sheetName val="C400-Cash_Cut_off1"/>
      <sheetName val="Currency_deposit-MYR1"/>
      <sheetName val="Cum_91-931"/>
      <sheetName val="Dec_941"/>
      <sheetName val="depn-Sep_031"/>
      <sheetName val="Lookup_Data1"/>
      <sheetName val="Atth_CC1"/>
      <sheetName val="Input_Director_Info_&amp;_Part_Q1"/>
      <sheetName val="SCH_4_-_71"/>
      <sheetName val="PRICE_@_31_Jan_20001"/>
      <sheetName val="Travel_Overseas1"/>
      <sheetName val="Seagate__share_in_units1"/>
      <sheetName val="FF_2__1_1"/>
      <sheetName val="Leasehold_Land1"/>
      <sheetName val="NTFS_20031"/>
      <sheetName val="Nav_(r)1"/>
      <sheetName val="NOTE_21"/>
      <sheetName val="Format_(2)1"/>
      <sheetName val="Sch_221"/>
      <sheetName val="K1-1_Addn1"/>
      <sheetName val="adm&amp;selling_exp1"/>
      <sheetName val="MTD_PL2"/>
      <sheetName val="1A_TaxComp_(pi)2"/>
      <sheetName val="Input_Table2"/>
      <sheetName val="Pack_St_Val_95_(Local)1"/>
      <sheetName val="Co_info1"/>
      <sheetName val="Cash&amp;Bank_-_A1"/>
      <sheetName val="Permanent_info1"/>
      <sheetName val="1999_Actuals1"/>
      <sheetName val="Interim_____Top1"/>
      <sheetName val="LQ4_1"/>
      <sheetName val="ADD_NA1"/>
      <sheetName val="Chart_of_acct_1"/>
      <sheetName val="Profit_&amp;_Loss1"/>
      <sheetName val="Appendix_A1"/>
      <sheetName val="3a__PM_by_customerJan1"/>
      <sheetName val="LC___TR_Listing1"/>
      <sheetName val="FYI_-_固定资产明细表1"/>
      <sheetName val="Test_of_Beginning1"/>
      <sheetName val="KC_TEO1"/>
      <sheetName val="PROV_DD1"/>
      <sheetName val="Deferred_Sales_Aug041"/>
      <sheetName val="financial_statements1"/>
      <sheetName val="SGT_New_Equipment_Sta_Al_input1"/>
      <sheetName val="Details__(Link)1"/>
      <sheetName val="F101_-_inventory_1"/>
      <sheetName val="O101_-_Lead1"/>
      <sheetName val="Bil_BE1"/>
      <sheetName val="2_A2_L_Fixed_Assets1"/>
      <sheetName val="fiscal_depr(E)1"/>
      <sheetName val="Depn_Summary1"/>
      <sheetName val="GW201_AR1"/>
      <sheetName val="11[N"/>
      <sheetName val="FA_addition1"/>
      <sheetName val="Treasury_-_GSL_0%1"/>
      <sheetName val="PM_Setting1"/>
      <sheetName val="Desc_Mstr1"/>
      <sheetName val="JUNE_EOH_MASTER__2_1"/>
      <sheetName val="Mal_Cem_A1_(RM)1"/>
      <sheetName val="US_GAAP__už_nepoužívat!!!1"/>
      <sheetName val="O6(update_on_PEC8424)1"/>
      <sheetName val="O4(update_on_CA)1"/>
      <sheetName val="Significant_Processes1"/>
      <sheetName val="O-4_11"/>
      <sheetName val="SCH_D"/>
      <sheetName val="SCH_20"/>
      <sheetName val="CA_working"/>
      <sheetName val="20_0"/>
      <sheetName val="03_0"/>
      <sheetName val="100_1"/>
      <sheetName val="BPCOR_DETAILS"/>
      <sheetName val="BPMKT_DETAILS"/>
      <sheetName val="_IBPL0001"/>
      <sheetName val="Sheet1_(2)"/>
      <sheetName val="O1-1CA_Sheet"/>
      <sheetName val="aged_listing"/>
      <sheetName val="G_Adv_to_OE"/>
      <sheetName val="Consol_BS"/>
      <sheetName val="IC_BAL"/>
      <sheetName val="Expense_Summary"/>
      <sheetName val="TAX_COM"/>
      <sheetName val="WDF_Ex_Hermes"/>
      <sheetName val="SHF_(CE)"/>
      <sheetName val="SHF_(FF)"/>
      <sheetName val="SHF_(OE)"/>
      <sheetName val="E101_Lead"/>
      <sheetName val="Sales_Price"/>
      <sheetName val="Drop_Down_Lists"/>
      <sheetName val="Detail_Loan_Move__&amp;_Listing"/>
      <sheetName val="N2_Detailed_Listing_(Pre-final)"/>
      <sheetName val="Mach_&amp;_equip"/>
      <sheetName val="K101_"/>
      <sheetName val="03_Detailed1"/>
      <sheetName val="01_Bid_Price_summary1"/>
      <sheetName val="IS_by_Co_(Individual)1"/>
      <sheetName val="Customize_Your_Loan_Manager2"/>
      <sheetName val="24100_Accr_Liab2"/>
      <sheetName val="July_Posting1"/>
      <sheetName val="all_dept_master1"/>
      <sheetName val="F2-3-6_OH_absorbtion_rate_1"/>
      <sheetName val="_IB-PL-00-01_SUMMARY1"/>
      <sheetName val="DETAIL_PNL"/>
      <sheetName val="Precomm_Work"/>
      <sheetName val="SCH_4D(i)1"/>
      <sheetName val="SCH_7C1"/>
      <sheetName val="U101_P&amp;L"/>
      <sheetName val="A4_4_(FY06)"/>
      <sheetName val="CR_AJE"/>
      <sheetName val="CFS_US-Canada_CAD"/>
      <sheetName val="CFS_AP-NZD_(Trade_Bills)"/>
      <sheetName val="Green_details1"/>
      <sheetName val="Gain_Loss_Calculation1"/>
      <sheetName val="C_A_Sum_"/>
      <sheetName val="2_A_1_Fixed_Assets"/>
      <sheetName val="U2_2"/>
      <sheetName val="DECO_INCOME"/>
      <sheetName val="Pareto_Daily"/>
      <sheetName val="U2_Sales"/>
      <sheetName val="may_06"/>
      <sheetName val="Balance_Sheet_Accoung"/>
      <sheetName val="U1_2"/>
      <sheetName val="U1_5"/>
      <sheetName val="U1_1"/>
      <sheetName val="U1_3"/>
      <sheetName val="C400-Cash_Cut_off"/>
      <sheetName val="Currency_deposit-MYR"/>
      <sheetName val="Cum_91-93"/>
      <sheetName val="Dec_94"/>
      <sheetName val="depn-Sep_03"/>
      <sheetName val="Lookup_Data"/>
      <sheetName val="Atth_CC"/>
      <sheetName val="Input_Director_Info_&amp;_Part_Q"/>
      <sheetName val="SCH_4_-_7"/>
      <sheetName val="PRICE_@_31_Jan_2000"/>
      <sheetName val="Travel_Overseas"/>
      <sheetName val="Seagate__share_in_units"/>
      <sheetName val="FF_2__1_"/>
      <sheetName val="Leasehold_Land"/>
      <sheetName val="NTFS_2003"/>
      <sheetName val="Nav_(r)"/>
      <sheetName val="NOTE_2"/>
      <sheetName val="Format_(2)"/>
      <sheetName val="Sch_22"/>
      <sheetName val="K1-1_Addn"/>
      <sheetName val="adm&amp;selling_exp"/>
      <sheetName val="MTD_PL1"/>
      <sheetName val="1A_TaxComp_(pi)1"/>
      <sheetName val="Input_Table1"/>
      <sheetName val="Pack_St_Val_95_(Local)"/>
      <sheetName val="Co_info"/>
      <sheetName val="Permanent_info"/>
      <sheetName val="Cash&amp;Bank_-_A"/>
      <sheetName val="Bil_BE"/>
      <sheetName val="2_A2_L_Fixed_Assets"/>
      <sheetName val="1999_Actuals"/>
      <sheetName val="Interim_____Top"/>
      <sheetName val="LQ4_"/>
      <sheetName val="ADD_NA"/>
      <sheetName val="Chart_of_acct_"/>
      <sheetName val="Profit_&amp;_Loss"/>
      <sheetName val="Appendix_A"/>
      <sheetName val="3a__PM_by_customerJan"/>
      <sheetName val="LC___TR_Listing"/>
      <sheetName val="FYI_-_固定资产明细表"/>
      <sheetName val="Test_of_Beginning"/>
      <sheetName val="KC_TEO"/>
      <sheetName val="PROV_DD"/>
      <sheetName val="Deferred_Sales_Aug04"/>
      <sheetName val="financial_statements"/>
      <sheetName val="SGT_New_Equipment_Sta_Al_inputs"/>
      <sheetName val="Details__(Link)"/>
      <sheetName val="F101_-_inventory_"/>
      <sheetName val="O101_-_Lead"/>
      <sheetName val="fiscal_depr(E)"/>
      <sheetName val="Depn_Summary"/>
      <sheetName val="GW201_AR"/>
      <sheetName val="FA_addition"/>
      <sheetName val="Treasury_-_GSL_0%"/>
      <sheetName val="PM_Setting"/>
      <sheetName val="Desc_Mstr"/>
      <sheetName val="JUNE_EOH_MASTER__2_"/>
      <sheetName val="Mal_Cem_A1_(RM)"/>
      <sheetName val="US_GAAP__už_nepoužívat!!!"/>
      <sheetName val="O6(update_on_PEC8424)"/>
      <sheetName val="O4(update_on_CA)"/>
      <sheetName val="Significant_Processes"/>
      <sheetName val="O-4_1"/>
      <sheetName val="sumdepn01"/>
      <sheetName val="GRP-PL98B"/>
      <sheetName val="G1 - Lead"/>
      <sheetName val="GIT as at 30 Nov03"/>
      <sheetName val="_x0012_0"/>
      <sheetName val="2±"/>
      <sheetName val="O101-Prov for tax lead schedule"/>
      <sheetName val="PNL Statement"/>
      <sheetName val="工时统计"/>
      <sheetName val="1030002 A"/>
      <sheetName val="1030006 A"/>
      <sheetName val="Assumptions"/>
      <sheetName val="U_6"/>
      <sheetName val="FF-2_(1)6"/>
      <sheetName val="Cost_centre_expenditure6"/>
      <sheetName val="1_LeadSchedule6"/>
      <sheetName val="Company_Info6"/>
      <sheetName val="M-1_Nov6"/>
      <sheetName val="5_Analysis6"/>
      <sheetName val="CA_Sheet6"/>
      <sheetName val="6A_CA6"/>
      <sheetName val="O1_-_Lead6"/>
      <sheetName val="Breakdown_(1)6"/>
      <sheetName val="addl_cost5"/>
      <sheetName val="Comp_equip5"/>
      <sheetName val="Assumptions_15"/>
      <sheetName val="Assumptions_25"/>
      <sheetName val="Traffic_Tables5"/>
      <sheetName val="Exchange_Rate5"/>
      <sheetName val="Kod_Negara_5"/>
      <sheetName val="Muka_15"/>
      <sheetName val="K4__F&amp;F5"/>
      <sheetName val="Interim_--&gt;_Top5"/>
      <sheetName val="JUNE_EOH-MASTER_(2)5"/>
      <sheetName val="stock1020v1_35"/>
      <sheetName val="Entity_Data5"/>
      <sheetName val="F-1_F-25"/>
      <sheetName val="P12_45"/>
      <sheetName val="SCH_B5"/>
      <sheetName val="4_Analysis5"/>
      <sheetName val="Obsol_20045"/>
      <sheetName val="ABR_P&amp;L5"/>
      <sheetName val="PLmth_5"/>
      <sheetName val="Loan_Amortization_Table5"/>
      <sheetName val="Palm_Oil_Prices5"/>
      <sheetName val="619030_oth_admin5"/>
      <sheetName val="Feb_045"/>
      <sheetName val="3_P&amp;L_5"/>
      <sheetName val="CBS_-_App15"/>
      <sheetName val="Curr_Prov___O75"/>
      <sheetName val="AUDIT_SCHEDULE5"/>
      <sheetName val="Assumption_sheet5"/>
      <sheetName val="self_rating_20015"/>
      <sheetName val="M_MM5"/>
      <sheetName val="12月到货_5"/>
      <sheetName val="Balance_Sheet5"/>
      <sheetName val="CA_Comp5"/>
      <sheetName val="Appx_B5"/>
      <sheetName val="61_HR5"/>
      <sheetName val="65_FINANCE5"/>
      <sheetName val="lead_5"/>
      <sheetName val="5E_CA_Comp5"/>
      <sheetName val="Leasehold_improvement5"/>
      <sheetName val="U_7"/>
      <sheetName val="FF-2_(1)7"/>
      <sheetName val="Cost_centre_expenditure7"/>
      <sheetName val="1_LeadSchedule7"/>
      <sheetName val="Company_Info7"/>
      <sheetName val="M-1_Nov7"/>
      <sheetName val="5_Analysis7"/>
      <sheetName val="CA_Sheet7"/>
      <sheetName val="6A_CA7"/>
      <sheetName val="O1_-_Lead7"/>
      <sheetName val="Breakdown_(1)7"/>
      <sheetName val="addl_cost6"/>
      <sheetName val="Comp_equip6"/>
      <sheetName val="Assumptions_16"/>
      <sheetName val="Assumptions_26"/>
      <sheetName val="Traffic_Tables6"/>
      <sheetName val="Exchange_Rate6"/>
      <sheetName val="Kod_Negara_6"/>
      <sheetName val="Muka_16"/>
      <sheetName val="K4__F&amp;F6"/>
      <sheetName val="Interim_--&gt;_Top6"/>
      <sheetName val="JUNE_EOH-MASTER_(2)6"/>
      <sheetName val="stock1020v1_36"/>
      <sheetName val="Entity_Data6"/>
      <sheetName val="F-1_F-26"/>
      <sheetName val="P12_46"/>
      <sheetName val="SCH_B6"/>
      <sheetName val="4_Analysis6"/>
      <sheetName val="Obsol_20046"/>
      <sheetName val="ABR_P&amp;L6"/>
      <sheetName val="PLmth_6"/>
      <sheetName val="Loan_Amortization_Table6"/>
      <sheetName val="Palm_Oil_Prices6"/>
      <sheetName val="619030_oth_admin6"/>
      <sheetName val="Feb_046"/>
      <sheetName val="3_P&amp;L_6"/>
      <sheetName val="CBS_-_App16"/>
      <sheetName val="Curr_Prov___O76"/>
      <sheetName val="AUDIT_SCHEDULE6"/>
      <sheetName val="Assumption_sheet6"/>
      <sheetName val="self_rating_20016"/>
      <sheetName val="M_MM6"/>
      <sheetName val="12月到货_6"/>
      <sheetName val="Balance_Sheet6"/>
      <sheetName val="CA_Comp6"/>
      <sheetName val="Appx_B6"/>
      <sheetName val="61_HR6"/>
      <sheetName val="65_FINANCE6"/>
      <sheetName val="lead_6"/>
      <sheetName val="5E_CA_Comp6"/>
      <sheetName val="Leasehold_improvement6"/>
      <sheetName val="U_8"/>
      <sheetName val="FF-2_(1)8"/>
      <sheetName val="Cost_centre_expenditure8"/>
      <sheetName val="1_LeadSchedule8"/>
      <sheetName val="Company_Info8"/>
      <sheetName val="M-1_Nov8"/>
      <sheetName val="5_Analysis8"/>
      <sheetName val="CA_Sheet8"/>
      <sheetName val="6A_CA8"/>
      <sheetName val="O1_-_Lead8"/>
      <sheetName val="Breakdown_(1)8"/>
      <sheetName val="addl_cost7"/>
      <sheetName val="Comp_equip7"/>
      <sheetName val="Assumptions_17"/>
      <sheetName val="Assumptions_27"/>
      <sheetName val="Traffic_Tables7"/>
      <sheetName val="Exchange_Rate7"/>
      <sheetName val="Kod_Negara_7"/>
      <sheetName val="Muka_17"/>
      <sheetName val="K4__F&amp;F7"/>
      <sheetName val="Interim_--&gt;_Top7"/>
      <sheetName val="JUNE_EOH-MASTER_(2)7"/>
      <sheetName val="stock1020v1_37"/>
      <sheetName val="Entity_Data7"/>
      <sheetName val="F-1_F-27"/>
      <sheetName val="P12_47"/>
      <sheetName val="SCH_B7"/>
      <sheetName val="4_Analysis7"/>
      <sheetName val="Obsol_20047"/>
      <sheetName val="ABR_P&amp;L7"/>
      <sheetName val="PLmth_7"/>
      <sheetName val="Loan_Amortization_Table7"/>
      <sheetName val="Palm_Oil_Prices7"/>
      <sheetName val="619030_oth_admin7"/>
      <sheetName val="Feb_047"/>
      <sheetName val="3_P&amp;L_7"/>
      <sheetName val="CBS_-_App17"/>
      <sheetName val="Curr_Prov___O77"/>
      <sheetName val="AUDIT_SCHEDULE7"/>
      <sheetName val="Assumption_sheet7"/>
      <sheetName val="self_rating_20017"/>
      <sheetName val="M_MM7"/>
      <sheetName val="12月到货_7"/>
      <sheetName val="Balance_Sheet7"/>
      <sheetName val="CA_Comp7"/>
      <sheetName val="Appx_B7"/>
      <sheetName val="61_HR7"/>
      <sheetName val="65_FINANCE7"/>
      <sheetName val="lead_7"/>
      <sheetName val="5E_CA_Comp7"/>
      <sheetName val="Leasehold_improvement7"/>
      <sheetName val="FTT-_Profitability3"/>
      <sheetName val="Additional_Procedures3"/>
      <sheetName val="FTT-_Balance_Sheet3"/>
      <sheetName val="Sort_Of_SAP-GL3"/>
      <sheetName val="Electrical_3"/>
      <sheetName val="O2_TC3"/>
      <sheetName val="O4_CA3"/>
      <sheetName val="BIS_LIST-NTH_183"/>
      <sheetName val="U2_-_Sales3"/>
      <sheetName val="G2__Prepayments3"/>
      <sheetName val="Total_CA_IA3"/>
      <sheetName val="15100_Prepayment3"/>
      <sheetName val="JAN_073"/>
      <sheetName val="JUL_063"/>
      <sheetName val="OCT_063"/>
      <sheetName val="4_Analysis_x001d_"/>
      <sheetName val="4_Analysis°"/>
      <sheetName val="USD"/>
      <sheetName val="P &amp; L EP"/>
      <sheetName val="P&amp;L JB"/>
      <sheetName val="Defaulter"/>
      <sheetName val="Forecasts_VDF"/>
      <sheetName val="Reporting"/>
      <sheetName val="EmphasisList"/>
      <sheetName val="Upload"/>
      <sheetName val="SBUList"/>
      <sheetName val="(O3) CA Sheet"/>
      <sheetName val="TPpl"/>
      <sheetName val="SPpl"/>
      <sheetName val="E3.1"/>
      <sheetName val="E1.1"/>
      <sheetName val="E2.1"/>
      <sheetName val="E-1"/>
      <sheetName val="list-direc"/>
      <sheetName val="Reference2"/>
      <sheetName val="FPD"/>
      <sheetName val="511310"/>
      <sheetName val="China FC Summary"/>
      <sheetName val="Lehman"/>
      <sheetName val="Seymour"/>
      <sheetName val="GSM-1C(ii)"/>
      <sheetName val="ManHours"/>
      <sheetName val="Detail_Loan_Move__&amp;_Listing2"/>
      <sheetName val="U2_22"/>
      <sheetName val="DECO_INCOME2"/>
      <sheetName val="C_A_Sum_2"/>
      <sheetName val="E101_Lead2"/>
      <sheetName val="Sales_Price2"/>
      <sheetName val="Drop_Down_Lists2"/>
      <sheetName val="N2_Detailed_Listing_(Pre-final2"/>
      <sheetName val="Mach_&amp;_equip2"/>
      <sheetName val="K101_2"/>
      <sheetName val="DETAIL_PNL2"/>
      <sheetName val="Precomm_Work2"/>
      <sheetName val="U101_P&amp;L2"/>
      <sheetName val="A4_4_(FY06)2"/>
      <sheetName val="CR_AJE2"/>
      <sheetName val="CFS_US-Canada_CAD2"/>
      <sheetName val="CFS_AP-NZD_(Trade_Bills)2"/>
      <sheetName val="may_062"/>
      <sheetName val="U2_Sales2"/>
      <sheetName val="2_A_1_Fixed_Assets2"/>
      <sheetName val="Balance_Sheet_Accoung2"/>
      <sheetName val="U1_22"/>
      <sheetName val="U1_52"/>
      <sheetName val="U1_12"/>
      <sheetName val="U1_32"/>
      <sheetName val="4_Analysis-"/>
      <sheetName val="Hyperion "/>
      <sheetName val="Assy Prod Schedule"/>
      <sheetName val="Instructions"/>
      <sheetName val="Quest-Machined Comp."/>
      <sheetName val="Family3-Machined Comp."/>
      <sheetName val="STATEMENT"/>
      <sheetName val="TO - SP"/>
      <sheetName val="ค่าขนส่ง"/>
      <sheetName val="cost4-47"/>
      <sheetName val="CST1198"/>
      <sheetName val="TAX COMP"/>
      <sheetName val="maruti-qty"/>
      <sheetName val="Purchase Order"/>
      <sheetName val="Customize Your Purchase Order"/>
      <sheetName val="Norms SP"/>
      <sheetName val="จันทร์"/>
      <sheetName val="U-2.1"/>
      <sheetName val="JAN"/>
      <sheetName val="อัตรามรณะ"/>
      <sheetName val="PS-1995"/>
      <sheetName val="F L"/>
      <sheetName val="อาคาร"/>
      <sheetName val="เครื่องตกแต่ง"/>
      <sheetName val="เครื่องมือ"/>
      <sheetName val="Comparison"/>
      <sheetName val="DEP12"/>
      <sheetName val="C-1"/>
      <sheetName val="#Lookup"/>
      <sheetName val="New Item"/>
      <sheetName val="B131 "/>
      <sheetName val="DATA EXPEN.BG"/>
      <sheetName val="รวม"/>
      <sheetName val="ยานพาหนะ"/>
      <sheetName val="_Lookup"/>
      <sheetName val="Register Cal Mar_04_July_05 "/>
      <sheetName val="Ì¯Ïú±í"/>
      <sheetName val="ÙYÁÏ"/>
      <sheetName val="OE"/>
      <sheetName val="Sales - Machinery &amp; Equipment"/>
      <sheetName val="DATABASE"/>
      <sheetName val="I101"/>
      <sheetName val="U_9"/>
      <sheetName val="U_10"/>
      <sheetName val="U_11"/>
      <sheetName val="U_12"/>
      <sheetName val="Profit Comp"/>
      <sheetName val="G1_-_Lead"/>
      <sheetName val="GIT_as_at_30_Nov03"/>
      <sheetName val="KR-ImpCtry"/>
      <sheetName val="BOX SUM"/>
      <sheetName val="FIN GOOD"/>
      <sheetName val="ProductCode"/>
      <sheetName val="K4-13"/>
      <sheetName val="Ex_Rate"/>
      <sheetName val="Net Trans Sum"/>
      <sheetName val="SAD"/>
      <sheetName val="U201"/>
      <sheetName val="INPUT-FRS"/>
      <sheetName val="E304"/>
      <sheetName val="O-5"/>
      <sheetName val="RMB"/>
      <sheetName val="目录"/>
      <sheetName val="Code Lookups"/>
      <sheetName val="Zero Curve"/>
      <sheetName val="Loan Calcs"/>
      <sheetName val="Holidays"/>
      <sheetName val="TTDZ22"/>
      <sheetName val="Register"/>
      <sheetName val="Inc&amp;Exp"/>
      <sheetName val="ASSLIST2.XLS"/>
      <sheetName val="U1.7"/>
      <sheetName val="Ratio"/>
      <sheetName val="Parameters"/>
      <sheetName val="Freezers"/>
      <sheetName val="CA-PRE(P)"/>
      <sheetName val="Drop down list"/>
      <sheetName val="Bang chiet tinh TBA"/>
      <sheetName val="E201"/>
      <sheetName val="flash"/>
      <sheetName val="instruction"/>
      <sheetName val="U1 P&amp;L"/>
      <sheetName val="x1"/>
      <sheetName val="调整后帐龄及明细表"/>
      <sheetName val="Jan 01"/>
      <sheetName val="8401.10"/>
      <sheetName val="2. Trial Balance"/>
      <sheetName val="Budget"/>
      <sheetName val="I2 Dep"/>
      <sheetName val="India Mapping"/>
      <sheetName val="11_N"/>
      <sheetName val="meeting"/>
      <sheetName val="M-2"/>
      <sheetName val="BP-BREAK"/>
      <sheetName val="A5"/>
      <sheetName val="Renovation"/>
      <sheetName val="WarrantA"/>
      <sheetName val="Sum"/>
      <sheetName val="Ongoing"/>
      <sheetName val="AR JAN'02"/>
      <sheetName val="供应商资料"/>
      <sheetName val="LDE revised"/>
      <sheetName val="KP-2-1-1(old)"/>
      <sheetName val="PF revised"/>
      <sheetName val="SCH 4B"/>
      <sheetName val="DropDown"/>
      <sheetName val="Open"/>
      <sheetName val="Function"/>
      <sheetName val="Noisuy-LLL"/>
      <sheetName val="LET"/>
      <sheetName val="DATA QC"/>
      <sheetName val="DATA QC YTD"/>
      <sheetName val="DATA TRANS"/>
      <sheetName val="DATA TRANS YTD"/>
      <sheetName val="BB2020"/>
      <sheetName val="BB-2020 (1)"/>
      <sheetName val="EPC2020"/>
      <sheetName val="INCOME - BB"/>
      <sheetName val="INCOME - BB (1)"/>
      <sheetName val="INCOME - EPC"/>
      <sheetName val="ADMIN COST"/>
      <sheetName val="SCHE-F"/>
      <sheetName val="U52"/>
      <sheetName val="O2"/>
      <sheetName val="bldg-cost"/>
      <sheetName val="10__Charter_Rate_(All)"/>
      <sheetName val="11????[N"/>
      <sheetName val="O101-Prov_for_tax_lead_schedule"/>
      <sheetName val="1999_LE"/>
      <sheetName val="1030002_A"/>
      <sheetName val="1030006_A"/>
      <sheetName val="0"/>
      <sheetName val="Profit_Comp"/>
      <sheetName val="TAX_SCHEDULE4"/>
      <sheetName val="U1_63"/>
      <sheetName val="Drop_List_References3"/>
      <sheetName val="BPCOR_DETAILS1"/>
      <sheetName val="BPMKT_DETAILS1"/>
      <sheetName val="_IBPL00011"/>
      <sheetName val="aged_listing1"/>
      <sheetName val="Consol_BS1"/>
      <sheetName val="IC_BAL1"/>
      <sheetName val="SHF_(CE)1"/>
      <sheetName val="SHF_(FF)1"/>
      <sheetName val="SHF_(OE)1"/>
      <sheetName val="G_Adv_to_OE1"/>
      <sheetName val="SCH_D1"/>
      <sheetName val="SCH_201"/>
      <sheetName val="CA_working1"/>
      <sheetName val="20_01"/>
      <sheetName val="03_01"/>
      <sheetName val="100_11"/>
      <sheetName val="Sheet1_(2)1"/>
      <sheetName val="O1-1CA_Sheet1"/>
      <sheetName val="Expense_Summary1"/>
      <sheetName val="TAX_COM1"/>
      <sheetName val="10__Charter_Rate_(All)1"/>
      <sheetName val="WDF_Ex_Hermes1"/>
      <sheetName val="G1_-_Lead1"/>
      <sheetName val="GIT_as_at_30_Nov031"/>
      <sheetName val="O101-Prov_for_tax_lead_schedul1"/>
      <sheetName val="1999_LE1"/>
      <sheetName val="1030002_A1"/>
      <sheetName val="1030006_A1"/>
      <sheetName val="Profit_Comp1"/>
      <sheetName val="LETTER"/>
      <sheetName val="11_____x0013__N"/>
      <sheetName val="PL-F&amp;B"/>
      <sheetName val="Option"/>
      <sheetName val="GCF"/>
      <sheetName val="XUSISheet"/>
      <sheetName val="0100"/>
      <sheetName val="vo"/>
      <sheetName val="DG "/>
      <sheetName val="BBKK-a.Chinh"/>
      <sheetName val="Ngay24-T04"/>
      <sheetName val="BBKK-a.Huong"/>
      <sheetName val="CHECK_RLSED1"/>
      <sheetName val="Ratios"/>
      <sheetName val="FX"/>
      <sheetName val="Sch 4"/>
    </sheetNames>
    <sheetDataSet>
      <sheetData sheetId="0"/>
      <sheetData sheetId="1"/>
      <sheetData sheetId="2">
        <row r="1">
          <cell r="A1" t="str">
            <v>NITE BEAUTY INDUSTRIES SDN. BHD.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>
        <row r="1">
          <cell r="A1" t="str">
            <v>NITE BEAUTY INDUSTRIES SDN. BHD.</v>
          </cell>
        </row>
      </sheetData>
      <sheetData sheetId="16"/>
      <sheetData sheetId="17" refreshError="1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>
        <row r="1">
          <cell r="A1" t="str">
            <v>NITE BEAUTY INDUSTRIES SDN. BHD.</v>
          </cell>
        </row>
      </sheetData>
      <sheetData sheetId="32">
        <row r="1">
          <cell r="A1" t="str">
            <v>NITE BEAUTY INDUSTRIES SDN. BHD.</v>
          </cell>
        </row>
        <row r="2">
          <cell r="A2" t="str">
            <v>FILE NUMBER   :  C 0887357-07</v>
          </cell>
        </row>
        <row r="3">
          <cell r="A3" t="str">
            <v>SECTION 108 CREDIT BALANCE</v>
          </cell>
        </row>
        <row r="6">
          <cell r="A6" t="str">
            <v>YEAR</v>
          </cell>
          <cell r="B6">
            <v>0</v>
          </cell>
          <cell r="C6" t="str">
            <v>BALANCE</v>
          </cell>
          <cell r="D6">
            <v>0</v>
          </cell>
          <cell r="E6" t="str">
            <v>CURRENT</v>
          </cell>
          <cell r="F6">
            <v>0</v>
          </cell>
          <cell r="G6">
            <v>0</v>
          </cell>
          <cell r="H6">
            <v>0</v>
          </cell>
          <cell r="I6" t="str">
            <v>DIVIDENDS</v>
          </cell>
          <cell r="J6">
            <v>0</v>
          </cell>
          <cell r="K6" t="str">
            <v>BALANCE</v>
          </cell>
        </row>
        <row r="7">
          <cell r="A7" t="str">
            <v>ENDED</v>
          </cell>
          <cell r="B7">
            <v>0</v>
          </cell>
          <cell r="C7" t="str">
            <v>B/F</v>
          </cell>
          <cell r="D7">
            <v>0</v>
          </cell>
          <cell r="E7" t="str">
            <v>YEAR</v>
          </cell>
          <cell r="F7">
            <v>0</v>
          </cell>
          <cell r="G7" t="str">
            <v>BALANCE</v>
          </cell>
          <cell r="H7">
            <v>0</v>
          </cell>
          <cell r="I7" t="str">
            <v>PAID</v>
          </cell>
          <cell r="J7">
            <v>0</v>
          </cell>
          <cell r="K7" t="str">
            <v>C/F</v>
          </cell>
        </row>
        <row r="10">
          <cell r="A10" t="str">
            <v>31.12.1996</v>
          </cell>
          <cell r="B10">
            <v>0</v>
          </cell>
          <cell r="C10">
            <v>14969.4</v>
          </cell>
          <cell r="D10">
            <v>0</v>
          </cell>
          <cell r="E10">
            <v>518067.6</v>
          </cell>
          <cell r="F10">
            <v>0</v>
          </cell>
          <cell r="G10">
            <v>533037</v>
          </cell>
          <cell r="H10">
            <v>0</v>
          </cell>
          <cell r="I10">
            <v>0</v>
          </cell>
          <cell r="J10">
            <v>0</v>
          </cell>
          <cell r="K10">
            <v>533037</v>
          </cell>
        </row>
        <row r="11">
          <cell r="G11" t="str">
            <v xml:space="preserve"> </v>
          </cell>
          <cell r="H11">
            <v>0</v>
          </cell>
          <cell r="I11">
            <v>0</v>
          </cell>
          <cell r="J11">
            <v>0</v>
          </cell>
          <cell r="K11" t="str">
            <v xml:space="preserve"> </v>
          </cell>
        </row>
      </sheetData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/>
      <sheetData sheetId="307"/>
      <sheetData sheetId="308"/>
      <sheetData sheetId="309"/>
      <sheetData sheetId="310"/>
      <sheetData sheetId="311"/>
      <sheetData sheetId="312"/>
      <sheetData sheetId="313"/>
      <sheetData sheetId="314"/>
      <sheetData sheetId="315"/>
      <sheetData sheetId="316"/>
      <sheetData sheetId="317"/>
      <sheetData sheetId="318"/>
      <sheetData sheetId="319"/>
      <sheetData sheetId="320"/>
      <sheetData sheetId="321"/>
      <sheetData sheetId="322"/>
      <sheetData sheetId="323"/>
      <sheetData sheetId="324"/>
      <sheetData sheetId="325"/>
      <sheetData sheetId="326"/>
      <sheetData sheetId="327"/>
      <sheetData sheetId="328"/>
      <sheetData sheetId="329"/>
      <sheetData sheetId="330"/>
      <sheetData sheetId="331"/>
      <sheetData sheetId="332"/>
      <sheetData sheetId="333"/>
      <sheetData sheetId="334"/>
      <sheetData sheetId="335"/>
      <sheetData sheetId="336"/>
      <sheetData sheetId="337"/>
      <sheetData sheetId="338"/>
      <sheetData sheetId="339"/>
      <sheetData sheetId="340"/>
      <sheetData sheetId="341"/>
      <sheetData sheetId="342"/>
      <sheetData sheetId="343"/>
      <sheetData sheetId="344"/>
      <sheetData sheetId="345"/>
      <sheetData sheetId="346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/>
      <sheetData sheetId="535"/>
      <sheetData sheetId="536"/>
      <sheetData sheetId="537"/>
      <sheetData sheetId="538"/>
      <sheetData sheetId="539"/>
      <sheetData sheetId="540"/>
      <sheetData sheetId="541"/>
      <sheetData sheetId="542"/>
      <sheetData sheetId="543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/>
      <sheetData sheetId="567"/>
      <sheetData sheetId="568"/>
      <sheetData sheetId="569"/>
      <sheetData sheetId="570"/>
      <sheetData sheetId="571"/>
      <sheetData sheetId="572"/>
      <sheetData sheetId="573"/>
      <sheetData sheetId="574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/>
      <sheetData sheetId="583"/>
      <sheetData sheetId="584"/>
      <sheetData sheetId="585"/>
      <sheetData sheetId="586"/>
      <sheetData sheetId="587"/>
      <sheetData sheetId="588"/>
      <sheetData sheetId="589"/>
      <sheetData sheetId="590"/>
      <sheetData sheetId="591"/>
      <sheetData sheetId="592"/>
      <sheetData sheetId="593"/>
      <sheetData sheetId="594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/>
      <sheetData sheetId="683"/>
      <sheetData sheetId="684"/>
      <sheetData sheetId="685"/>
      <sheetData sheetId="686"/>
      <sheetData sheetId="687"/>
      <sheetData sheetId="688"/>
      <sheetData sheetId="689"/>
      <sheetData sheetId="690"/>
      <sheetData sheetId="691"/>
      <sheetData sheetId="692"/>
      <sheetData sheetId="693"/>
      <sheetData sheetId="694"/>
      <sheetData sheetId="695"/>
      <sheetData sheetId="696"/>
      <sheetData sheetId="697"/>
      <sheetData sheetId="698"/>
      <sheetData sheetId="699"/>
      <sheetData sheetId="700"/>
      <sheetData sheetId="701"/>
      <sheetData sheetId="702"/>
      <sheetData sheetId="703"/>
      <sheetData sheetId="704"/>
      <sheetData sheetId="705"/>
      <sheetData sheetId="706"/>
      <sheetData sheetId="707"/>
      <sheetData sheetId="708"/>
      <sheetData sheetId="709"/>
      <sheetData sheetId="710"/>
      <sheetData sheetId="711"/>
      <sheetData sheetId="712"/>
      <sheetData sheetId="713"/>
      <sheetData sheetId="714"/>
      <sheetData sheetId="715"/>
      <sheetData sheetId="716"/>
      <sheetData sheetId="717"/>
      <sheetData sheetId="718"/>
      <sheetData sheetId="719"/>
      <sheetData sheetId="720"/>
      <sheetData sheetId="721"/>
      <sheetData sheetId="722"/>
      <sheetData sheetId="723"/>
      <sheetData sheetId="724"/>
      <sheetData sheetId="725"/>
      <sheetData sheetId="726"/>
      <sheetData sheetId="727"/>
      <sheetData sheetId="728"/>
      <sheetData sheetId="729"/>
      <sheetData sheetId="730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/>
      <sheetData sheetId="750"/>
      <sheetData sheetId="751"/>
      <sheetData sheetId="752"/>
      <sheetData sheetId="753"/>
      <sheetData sheetId="754"/>
      <sheetData sheetId="755"/>
      <sheetData sheetId="756"/>
      <sheetData sheetId="757"/>
      <sheetData sheetId="758"/>
      <sheetData sheetId="759"/>
      <sheetData sheetId="760"/>
      <sheetData sheetId="761"/>
      <sheetData sheetId="762"/>
      <sheetData sheetId="763"/>
      <sheetData sheetId="764"/>
      <sheetData sheetId="765"/>
      <sheetData sheetId="766"/>
      <sheetData sheetId="767"/>
      <sheetData sheetId="768"/>
      <sheetData sheetId="769"/>
      <sheetData sheetId="770"/>
      <sheetData sheetId="771"/>
      <sheetData sheetId="772"/>
      <sheetData sheetId="773"/>
      <sheetData sheetId="774"/>
      <sheetData sheetId="775"/>
      <sheetData sheetId="776"/>
      <sheetData sheetId="777"/>
      <sheetData sheetId="778"/>
      <sheetData sheetId="779"/>
      <sheetData sheetId="780"/>
      <sheetData sheetId="781"/>
      <sheetData sheetId="782"/>
      <sheetData sheetId="783"/>
      <sheetData sheetId="784"/>
      <sheetData sheetId="785"/>
      <sheetData sheetId="786"/>
      <sheetData sheetId="787"/>
      <sheetData sheetId="788"/>
      <sheetData sheetId="789"/>
      <sheetData sheetId="790"/>
      <sheetData sheetId="791"/>
      <sheetData sheetId="792"/>
      <sheetData sheetId="793"/>
      <sheetData sheetId="794"/>
      <sheetData sheetId="795"/>
      <sheetData sheetId="796"/>
      <sheetData sheetId="797"/>
      <sheetData sheetId="798"/>
      <sheetData sheetId="799"/>
      <sheetData sheetId="800"/>
      <sheetData sheetId="801"/>
      <sheetData sheetId="802"/>
      <sheetData sheetId="803"/>
      <sheetData sheetId="804"/>
      <sheetData sheetId="805"/>
      <sheetData sheetId="806"/>
      <sheetData sheetId="807"/>
      <sheetData sheetId="808"/>
      <sheetData sheetId="809"/>
      <sheetData sheetId="810"/>
      <sheetData sheetId="811"/>
      <sheetData sheetId="812"/>
      <sheetData sheetId="813"/>
      <sheetData sheetId="814"/>
      <sheetData sheetId="815"/>
      <sheetData sheetId="816"/>
      <sheetData sheetId="817"/>
      <sheetData sheetId="818"/>
      <sheetData sheetId="819"/>
      <sheetData sheetId="820"/>
      <sheetData sheetId="821"/>
      <sheetData sheetId="822"/>
      <sheetData sheetId="823"/>
      <sheetData sheetId="824"/>
      <sheetData sheetId="825"/>
      <sheetData sheetId="826"/>
      <sheetData sheetId="827"/>
      <sheetData sheetId="828"/>
      <sheetData sheetId="829"/>
      <sheetData sheetId="830"/>
      <sheetData sheetId="831"/>
      <sheetData sheetId="832"/>
      <sheetData sheetId="833"/>
      <sheetData sheetId="834"/>
      <sheetData sheetId="835"/>
      <sheetData sheetId="836"/>
      <sheetData sheetId="837"/>
      <sheetData sheetId="838"/>
      <sheetData sheetId="839"/>
      <sheetData sheetId="840"/>
      <sheetData sheetId="841"/>
      <sheetData sheetId="842"/>
      <sheetData sheetId="843"/>
      <sheetData sheetId="844"/>
      <sheetData sheetId="845"/>
      <sheetData sheetId="846"/>
      <sheetData sheetId="847"/>
      <sheetData sheetId="848"/>
      <sheetData sheetId="849"/>
      <sheetData sheetId="850"/>
      <sheetData sheetId="851"/>
      <sheetData sheetId="852"/>
      <sheetData sheetId="853"/>
      <sheetData sheetId="854"/>
      <sheetData sheetId="855"/>
      <sheetData sheetId="856"/>
      <sheetData sheetId="857"/>
      <sheetData sheetId="858"/>
      <sheetData sheetId="859"/>
      <sheetData sheetId="860"/>
      <sheetData sheetId="861"/>
      <sheetData sheetId="862"/>
      <sheetData sheetId="863"/>
      <sheetData sheetId="864"/>
      <sheetData sheetId="865"/>
      <sheetData sheetId="866"/>
      <sheetData sheetId="867"/>
      <sheetData sheetId="868"/>
      <sheetData sheetId="869"/>
      <sheetData sheetId="870"/>
      <sheetData sheetId="871"/>
      <sheetData sheetId="872"/>
      <sheetData sheetId="873"/>
      <sheetData sheetId="874"/>
      <sheetData sheetId="875"/>
      <sheetData sheetId="876"/>
      <sheetData sheetId="877"/>
      <sheetData sheetId="878"/>
      <sheetData sheetId="879"/>
      <sheetData sheetId="880"/>
      <sheetData sheetId="881"/>
      <sheetData sheetId="882" refreshError="1"/>
      <sheetData sheetId="883" refreshError="1"/>
      <sheetData sheetId="884" refreshError="1"/>
      <sheetData sheetId="885" refreshError="1"/>
      <sheetData sheetId="886" refreshError="1"/>
      <sheetData sheetId="887" refreshError="1"/>
      <sheetData sheetId="888" refreshError="1"/>
      <sheetData sheetId="889" refreshError="1"/>
      <sheetData sheetId="890" refreshError="1"/>
      <sheetData sheetId="891" refreshError="1"/>
      <sheetData sheetId="892" refreshError="1"/>
      <sheetData sheetId="893" refreshError="1"/>
      <sheetData sheetId="894" refreshError="1"/>
      <sheetData sheetId="895" refreshError="1"/>
      <sheetData sheetId="896" refreshError="1"/>
      <sheetData sheetId="897" refreshError="1"/>
      <sheetData sheetId="898" refreshError="1"/>
      <sheetData sheetId="899" refreshError="1"/>
      <sheetData sheetId="900" refreshError="1"/>
      <sheetData sheetId="901" refreshError="1"/>
      <sheetData sheetId="902" refreshError="1"/>
      <sheetData sheetId="903" refreshError="1"/>
      <sheetData sheetId="904" refreshError="1"/>
      <sheetData sheetId="905" refreshError="1"/>
      <sheetData sheetId="906" refreshError="1"/>
      <sheetData sheetId="907" refreshError="1"/>
      <sheetData sheetId="908" refreshError="1"/>
      <sheetData sheetId="909" refreshError="1"/>
      <sheetData sheetId="910" refreshError="1"/>
      <sheetData sheetId="911" refreshError="1"/>
      <sheetData sheetId="912" refreshError="1"/>
      <sheetData sheetId="913" refreshError="1"/>
      <sheetData sheetId="914" refreshError="1"/>
      <sheetData sheetId="915" refreshError="1"/>
      <sheetData sheetId="916" refreshError="1"/>
      <sheetData sheetId="917" refreshError="1"/>
      <sheetData sheetId="918" refreshError="1"/>
      <sheetData sheetId="919" refreshError="1"/>
      <sheetData sheetId="920" refreshError="1"/>
      <sheetData sheetId="921" refreshError="1"/>
      <sheetData sheetId="922" refreshError="1"/>
      <sheetData sheetId="923" refreshError="1"/>
      <sheetData sheetId="924" refreshError="1"/>
      <sheetData sheetId="925" refreshError="1"/>
      <sheetData sheetId="926" refreshError="1"/>
      <sheetData sheetId="927" refreshError="1"/>
      <sheetData sheetId="928" refreshError="1"/>
      <sheetData sheetId="929" refreshError="1"/>
      <sheetData sheetId="930" refreshError="1"/>
      <sheetData sheetId="931" refreshError="1"/>
      <sheetData sheetId="932" refreshError="1"/>
      <sheetData sheetId="933" refreshError="1"/>
      <sheetData sheetId="934" refreshError="1"/>
      <sheetData sheetId="935" refreshError="1"/>
      <sheetData sheetId="936" refreshError="1"/>
      <sheetData sheetId="937" refreshError="1"/>
      <sheetData sheetId="938" refreshError="1"/>
      <sheetData sheetId="939" refreshError="1"/>
      <sheetData sheetId="940" refreshError="1"/>
      <sheetData sheetId="941" refreshError="1"/>
      <sheetData sheetId="942" refreshError="1"/>
      <sheetData sheetId="943"/>
      <sheetData sheetId="944"/>
      <sheetData sheetId="945"/>
      <sheetData sheetId="946"/>
      <sheetData sheetId="947"/>
      <sheetData sheetId="948"/>
      <sheetData sheetId="949"/>
      <sheetData sheetId="950"/>
      <sheetData sheetId="951"/>
      <sheetData sheetId="952"/>
      <sheetData sheetId="953"/>
      <sheetData sheetId="954"/>
      <sheetData sheetId="955"/>
      <sheetData sheetId="956"/>
      <sheetData sheetId="957"/>
      <sheetData sheetId="958"/>
      <sheetData sheetId="959"/>
      <sheetData sheetId="960"/>
      <sheetData sheetId="961"/>
      <sheetData sheetId="962"/>
      <sheetData sheetId="963"/>
      <sheetData sheetId="964"/>
      <sheetData sheetId="965"/>
      <sheetData sheetId="966"/>
      <sheetData sheetId="967"/>
      <sheetData sheetId="968"/>
      <sheetData sheetId="969"/>
      <sheetData sheetId="970"/>
      <sheetData sheetId="971"/>
      <sheetData sheetId="972"/>
      <sheetData sheetId="973"/>
      <sheetData sheetId="974"/>
      <sheetData sheetId="975"/>
      <sheetData sheetId="976"/>
      <sheetData sheetId="977"/>
      <sheetData sheetId="978"/>
      <sheetData sheetId="979"/>
      <sheetData sheetId="980"/>
      <sheetData sheetId="981"/>
      <sheetData sheetId="982"/>
      <sheetData sheetId="983"/>
      <sheetData sheetId="984"/>
      <sheetData sheetId="985"/>
      <sheetData sheetId="986"/>
      <sheetData sheetId="987"/>
      <sheetData sheetId="988"/>
      <sheetData sheetId="989"/>
      <sheetData sheetId="990"/>
      <sheetData sheetId="991"/>
      <sheetData sheetId="992"/>
      <sheetData sheetId="993"/>
      <sheetData sheetId="994"/>
      <sheetData sheetId="995"/>
      <sheetData sheetId="996"/>
      <sheetData sheetId="997"/>
      <sheetData sheetId="998"/>
      <sheetData sheetId="999"/>
      <sheetData sheetId="1000"/>
      <sheetData sheetId="1001"/>
      <sheetData sheetId="1002"/>
      <sheetData sheetId="1003"/>
      <sheetData sheetId="1004"/>
      <sheetData sheetId="1005"/>
      <sheetData sheetId="1006"/>
      <sheetData sheetId="1007"/>
      <sheetData sheetId="1008"/>
      <sheetData sheetId="1009"/>
      <sheetData sheetId="1010"/>
      <sheetData sheetId="1011"/>
      <sheetData sheetId="1012"/>
      <sheetData sheetId="1013"/>
      <sheetData sheetId="1014"/>
      <sheetData sheetId="1015"/>
      <sheetData sheetId="1016"/>
      <sheetData sheetId="1017"/>
      <sheetData sheetId="1018"/>
      <sheetData sheetId="1019"/>
      <sheetData sheetId="1020"/>
      <sheetData sheetId="1021"/>
      <sheetData sheetId="1022"/>
      <sheetData sheetId="1023"/>
      <sheetData sheetId="1024"/>
      <sheetData sheetId="1025"/>
      <sheetData sheetId="1026"/>
      <sheetData sheetId="1027"/>
      <sheetData sheetId="1028"/>
      <sheetData sheetId="1029"/>
      <sheetData sheetId="1030"/>
      <sheetData sheetId="1031"/>
      <sheetData sheetId="1032"/>
      <sheetData sheetId="1033"/>
      <sheetData sheetId="1034"/>
      <sheetData sheetId="1035"/>
      <sheetData sheetId="1036"/>
      <sheetData sheetId="1037"/>
      <sheetData sheetId="1038"/>
      <sheetData sheetId="1039"/>
      <sheetData sheetId="1040"/>
      <sheetData sheetId="1041"/>
      <sheetData sheetId="1042"/>
      <sheetData sheetId="1043"/>
      <sheetData sheetId="1044"/>
      <sheetData sheetId="1045"/>
      <sheetData sheetId="1046"/>
      <sheetData sheetId="1047"/>
      <sheetData sheetId="1048"/>
      <sheetData sheetId="1049"/>
      <sheetData sheetId="1050"/>
      <sheetData sheetId="1051"/>
      <sheetData sheetId="1052"/>
      <sheetData sheetId="1053"/>
      <sheetData sheetId="1054"/>
      <sheetData sheetId="1055"/>
      <sheetData sheetId="1056"/>
      <sheetData sheetId="1057"/>
      <sheetData sheetId="1058"/>
      <sheetData sheetId="1059"/>
      <sheetData sheetId="1060"/>
      <sheetData sheetId="1061"/>
      <sheetData sheetId="1062"/>
      <sheetData sheetId="1063"/>
      <sheetData sheetId="1064"/>
      <sheetData sheetId="1065"/>
      <sheetData sheetId="1066"/>
      <sheetData sheetId="1067"/>
      <sheetData sheetId="1068"/>
      <sheetData sheetId="1069"/>
      <sheetData sheetId="1070"/>
      <sheetData sheetId="1071"/>
      <sheetData sheetId="1072"/>
      <sheetData sheetId="1073"/>
      <sheetData sheetId="1074"/>
      <sheetData sheetId="1075"/>
      <sheetData sheetId="1076"/>
      <sheetData sheetId="1077"/>
      <sheetData sheetId="1078"/>
      <sheetData sheetId="1079"/>
      <sheetData sheetId="1080"/>
      <sheetData sheetId="1081"/>
      <sheetData sheetId="1082"/>
      <sheetData sheetId="1083"/>
      <sheetData sheetId="1084"/>
      <sheetData sheetId="1085"/>
      <sheetData sheetId="1086"/>
      <sheetData sheetId="1087"/>
      <sheetData sheetId="1088"/>
      <sheetData sheetId="1089"/>
      <sheetData sheetId="1090"/>
      <sheetData sheetId="1091"/>
      <sheetData sheetId="1092"/>
      <sheetData sheetId="1093"/>
      <sheetData sheetId="1094"/>
      <sheetData sheetId="1095"/>
      <sheetData sheetId="1096"/>
      <sheetData sheetId="1097"/>
      <sheetData sheetId="1098"/>
      <sheetData sheetId="1099"/>
      <sheetData sheetId="1100"/>
      <sheetData sheetId="1101"/>
      <sheetData sheetId="1102"/>
      <sheetData sheetId="1103"/>
      <sheetData sheetId="1104"/>
      <sheetData sheetId="1105"/>
      <sheetData sheetId="1106"/>
      <sheetData sheetId="1107"/>
      <sheetData sheetId="1108"/>
      <sheetData sheetId="1109"/>
      <sheetData sheetId="1110"/>
      <sheetData sheetId="1111"/>
      <sheetData sheetId="1112"/>
      <sheetData sheetId="1113"/>
      <sheetData sheetId="1114"/>
      <sheetData sheetId="1115"/>
      <sheetData sheetId="1116"/>
      <sheetData sheetId="1117"/>
      <sheetData sheetId="1118"/>
      <sheetData sheetId="1119"/>
      <sheetData sheetId="1120"/>
      <sheetData sheetId="1121"/>
      <sheetData sheetId="1122"/>
      <sheetData sheetId="1123"/>
      <sheetData sheetId="1124"/>
      <sheetData sheetId="1125"/>
      <sheetData sheetId="1126"/>
      <sheetData sheetId="1127"/>
      <sheetData sheetId="1128"/>
      <sheetData sheetId="1129"/>
      <sheetData sheetId="1130"/>
      <sheetData sheetId="1131"/>
      <sheetData sheetId="1132"/>
      <sheetData sheetId="1133"/>
      <sheetData sheetId="1134"/>
      <sheetData sheetId="1135"/>
      <sheetData sheetId="1136"/>
      <sheetData sheetId="1137"/>
      <sheetData sheetId="1138"/>
      <sheetData sheetId="1139"/>
      <sheetData sheetId="1140"/>
      <sheetData sheetId="1141"/>
      <sheetData sheetId="1142"/>
      <sheetData sheetId="1143"/>
      <sheetData sheetId="1144"/>
      <sheetData sheetId="1145"/>
      <sheetData sheetId="1146"/>
      <sheetData sheetId="1147"/>
      <sheetData sheetId="1148"/>
      <sheetData sheetId="1149"/>
      <sheetData sheetId="1150"/>
      <sheetData sheetId="1151"/>
      <sheetData sheetId="1152"/>
      <sheetData sheetId="1153"/>
      <sheetData sheetId="1154"/>
      <sheetData sheetId="1155"/>
      <sheetData sheetId="1156"/>
      <sheetData sheetId="1157"/>
      <sheetData sheetId="1158"/>
      <sheetData sheetId="1159"/>
      <sheetData sheetId="1160"/>
      <sheetData sheetId="1161"/>
      <sheetData sheetId="1162"/>
      <sheetData sheetId="1163"/>
      <sheetData sheetId="1164"/>
      <sheetData sheetId="1165"/>
      <sheetData sheetId="1166"/>
      <sheetData sheetId="1167"/>
      <sheetData sheetId="1168"/>
      <sheetData sheetId="1169"/>
      <sheetData sheetId="1170"/>
      <sheetData sheetId="1171"/>
      <sheetData sheetId="1172"/>
      <sheetData sheetId="1173"/>
      <sheetData sheetId="1174"/>
      <sheetData sheetId="1175"/>
      <sheetData sheetId="1176"/>
      <sheetData sheetId="1177"/>
      <sheetData sheetId="1178"/>
      <sheetData sheetId="1179"/>
      <sheetData sheetId="1180"/>
      <sheetData sheetId="1181"/>
      <sheetData sheetId="1182"/>
      <sheetData sheetId="1183"/>
      <sheetData sheetId="1184"/>
      <sheetData sheetId="1185"/>
      <sheetData sheetId="1186"/>
      <sheetData sheetId="1187"/>
      <sheetData sheetId="1188"/>
      <sheetData sheetId="1189"/>
      <sheetData sheetId="1190"/>
      <sheetData sheetId="1191"/>
      <sheetData sheetId="1192"/>
      <sheetData sheetId="1193"/>
      <sheetData sheetId="1194"/>
      <sheetData sheetId="1195"/>
      <sheetData sheetId="1196"/>
      <sheetData sheetId="1197"/>
      <sheetData sheetId="1198"/>
      <sheetData sheetId="1199"/>
      <sheetData sheetId="1200"/>
      <sheetData sheetId="1201"/>
      <sheetData sheetId="1202"/>
      <sheetData sheetId="1203"/>
      <sheetData sheetId="1204"/>
      <sheetData sheetId="1205"/>
      <sheetData sheetId="1206"/>
      <sheetData sheetId="1207"/>
      <sheetData sheetId="1208"/>
      <sheetData sheetId="1209"/>
      <sheetData sheetId="1210"/>
      <sheetData sheetId="1211"/>
      <sheetData sheetId="1212"/>
      <sheetData sheetId="1213"/>
      <sheetData sheetId="1214"/>
      <sheetData sheetId="1215"/>
      <sheetData sheetId="1216"/>
      <sheetData sheetId="1217"/>
      <sheetData sheetId="1218"/>
      <sheetData sheetId="1219"/>
      <sheetData sheetId="1220"/>
      <sheetData sheetId="1221"/>
      <sheetData sheetId="1222"/>
      <sheetData sheetId="1223"/>
      <sheetData sheetId="1224"/>
      <sheetData sheetId="1225"/>
      <sheetData sheetId="1226"/>
      <sheetData sheetId="1227"/>
      <sheetData sheetId="1228"/>
      <sheetData sheetId="1229"/>
      <sheetData sheetId="1230"/>
      <sheetData sheetId="1231"/>
      <sheetData sheetId="1232"/>
      <sheetData sheetId="1233"/>
      <sheetData sheetId="1234"/>
      <sheetData sheetId="1235"/>
      <sheetData sheetId="1236"/>
      <sheetData sheetId="1237"/>
      <sheetData sheetId="1238" refreshError="1"/>
      <sheetData sheetId="1239" refreshError="1"/>
      <sheetData sheetId="1240" refreshError="1"/>
      <sheetData sheetId="1241" refreshError="1"/>
      <sheetData sheetId="1242" refreshError="1"/>
      <sheetData sheetId="1243" refreshError="1"/>
      <sheetData sheetId="1244" refreshError="1"/>
      <sheetData sheetId="1245" refreshError="1"/>
      <sheetData sheetId="1246" refreshError="1"/>
      <sheetData sheetId="1247" refreshError="1"/>
      <sheetData sheetId="1248" refreshError="1"/>
      <sheetData sheetId="1249" refreshError="1"/>
      <sheetData sheetId="1250" refreshError="1"/>
      <sheetData sheetId="1251"/>
      <sheetData sheetId="1252"/>
      <sheetData sheetId="1253"/>
      <sheetData sheetId="1254"/>
      <sheetData sheetId="1255"/>
      <sheetData sheetId="1256"/>
      <sheetData sheetId="1257"/>
      <sheetData sheetId="1258"/>
      <sheetData sheetId="1259"/>
      <sheetData sheetId="1260"/>
      <sheetData sheetId="1261"/>
      <sheetData sheetId="1262"/>
      <sheetData sheetId="1263"/>
      <sheetData sheetId="1264"/>
      <sheetData sheetId="1265"/>
      <sheetData sheetId="1266"/>
      <sheetData sheetId="1267"/>
      <sheetData sheetId="1268"/>
      <sheetData sheetId="1269"/>
      <sheetData sheetId="1270"/>
      <sheetData sheetId="1271"/>
      <sheetData sheetId="1272"/>
      <sheetData sheetId="1273"/>
      <sheetData sheetId="1274"/>
      <sheetData sheetId="1275"/>
      <sheetData sheetId="1276"/>
      <sheetData sheetId="1277"/>
      <sheetData sheetId="1278"/>
      <sheetData sheetId="1279"/>
      <sheetData sheetId="1280"/>
      <sheetData sheetId="1281"/>
      <sheetData sheetId="1282"/>
      <sheetData sheetId="1283"/>
      <sheetData sheetId="1284"/>
      <sheetData sheetId="1285"/>
      <sheetData sheetId="1286"/>
      <sheetData sheetId="1287"/>
      <sheetData sheetId="1288"/>
      <sheetData sheetId="1289"/>
      <sheetData sheetId="1290"/>
      <sheetData sheetId="1291"/>
      <sheetData sheetId="1292"/>
      <sheetData sheetId="1293"/>
      <sheetData sheetId="1294"/>
      <sheetData sheetId="1295"/>
      <sheetData sheetId="1296"/>
      <sheetData sheetId="1297"/>
      <sheetData sheetId="1298"/>
      <sheetData sheetId="1299"/>
      <sheetData sheetId="1300"/>
      <sheetData sheetId="1301"/>
      <sheetData sheetId="1302"/>
      <sheetData sheetId="1303"/>
      <sheetData sheetId="1304"/>
      <sheetData sheetId="1305"/>
      <sheetData sheetId="1306"/>
      <sheetData sheetId="1307"/>
      <sheetData sheetId="1308"/>
      <sheetData sheetId="1309"/>
      <sheetData sheetId="1310"/>
      <sheetData sheetId="1311"/>
      <sheetData sheetId="1312"/>
      <sheetData sheetId="1313"/>
      <sheetData sheetId="1314"/>
      <sheetData sheetId="1315"/>
      <sheetData sheetId="1316"/>
      <sheetData sheetId="1317"/>
      <sheetData sheetId="1318"/>
      <sheetData sheetId="1319"/>
      <sheetData sheetId="1320"/>
      <sheetData sheetId="1321"/>
      <sheetData sheetId="1322"/>
      <sheetData sheetId="1323"/>
      <sheetData sheetId="1324"/>
      <sheetData sheetId="1325"/>
      <sheetData sheetId="1326"/>
      <sheetData sheetId="1327"/>
      <sheetData sheetId="1328"/>
      <sheetData sheetId="1329"/>
      <sheetData sheetId="1330"/>
      <sheetData sheetId="1331"/>
      <sheetData sheetId="1332"/>
      <sheetData sheetId="1333"/>
      <sheetData sheetId="1334"/>
      <sheetData sheetId="1335"/>
      <sheetData sheetId="1336"/>
      <sheetData sheetId="1337"/>
      <sheetData sheetId="1338"/>
      <sheetData sheetId="1339"/>
      <sheetData sheetId="1340"/>
      <sheetData sheetId="1341"/>
      <sheetData sheetId="1342"/>
      <sheetData sheetId="1343"/>
      <sheetData sheetId="1344"/>
      <sheetData sheetId="1345"/>
      <sheetData sheetId="1346"/>
      <sheetData sheetId="1347"/>
      <sheetData sheetId="1348"/>
      <sheetData sheetId="1349"/>
      <sheetData sheetId="1350"/>
      <sheetData sheetId="1351"/>
      <sheetData sheetId="1352"/>
      <sheetData sheetId="1353"/>
      <sheetData sheetId="1354"/>
      <sheetData sheetId="1355"/>
      <sheetData sheetId="1356"/>
      <sheetData sheetId="1357"/>
      <sheetData sheetId="1358"/>
      <sheetData sheetId="1359"/>
      <sheetData sheetId="1360"/>
      <sheetData sheetId="1361"/>
      <sheetData sheetId="1362"/>
      <sheetData sheetId="1363"/>
      <sheetData sheetId="1364"/>
      <sheetData sheetId="1365"/>
      <sheetData sheetId="1366"/>
      <sheetData sheetId="1367"/>
      <sheetData sheetId="1368"/>
      <sheetData sheetId="1369"/>
      <sheetData sheetId="1370"/>
      <sheetData sheetId="1371"/>
      <sheetData sheetId="1372"/>
      <sheetData sheetId="1373"/>
      <sheetData sheetId="1374"/>
      <sheetData sheetId="1375"/>
      <sheetData sheetId="1376"/>
      <sheetData sheetId="1377"/>
      <sheetData sheetId="1378"/>
      <sheetData sheetId="1379"/>
      <sheetData sheetId="1380"/>
      <sheetData sheetId="1381"/>
      <sheetData sheetId="1382"/>
      <sheetData sheetId="1383"/>
      <sheetData sheetId="1384"/>
      <sheetData sheetId="1385"/>
      <sheetData sheetId="1386"/>
      <sheetData sheetId="1387"/>
      <sheetData sheetId="1388"/>
      <sheetData sheetId="1389"/>
      <sheetData sheetId="1390"/>
      <sheetData sheetId="1391"/>
      <sheetData sheetId="1392"/>
      <sheetData sheetId="1393"/>
      <sheetData sheetId="1394"/>
      <sheetData sheetId="1395"/>
      <sheetData sheetId="1396"/>
      <sheetData sheetId="1397"/>
      <sheetData sheetId="1398"/>
      <sheetData sheetId="1399"/>
      <sheetData sheetId="1400"/>
      <sheetData sheetId="1401"/>
      <sheetData sheetId="1402"/>
      <sheetData sheetId="1403"/>
      <sheetData sheetId="1404"/>
      <sheetData sheetId="1405"/>
      <sheetData sheetId="1406"/>
      <sheetData sheetId="1407"/>
      <sheetData sheetId="1408"/>
      <sheetData sheetId="1409"/>
      <sheetData sheetId="1410"/>
      <sheetData sheetId="1411"/>
      <sheetData sheetId="1412"/>
      <sheetData sheetId="1413"/>
      <sheetData sheetId="1414"/>
      <sheetData sheetId="1415"/>
      <sheetData sheetId="1416"/>
      <sheetData sheetId="1417"/>
      <sheetData sheetId="1418"/>
      <sheetData sheetId="1419" refreshError="1"/>
      <sheetData sheetId="1420" refreshError="1"/>
      <sheetData sheetId="1421" refreshError="1"/>
      <sheetData sheetId="1422" refreshError="1"/>
      <sheetData sheetId="1423" refreshError="1"/>
      <sheetData sheetId="1424" refreshError="1"/>
      <sheetData sheetId="1425" refreshError="1"/>
      <sheetData sheetId="1426" refreshError="1"/>
      <sheetData sheetId="1427" refreshError="1"/>
      <sheetData sheetId="1428" refreshError="1"/>
      <sheetData sheetId="1429" refreshError="1"/>
      <sheetData sheetId="1430" refreshError="1"/>
      <sheetData sheetId="1431" refreshError="1"/>
      <sheetData sheetId="1432" refreshError="1"/>
      <sheetData sheetId="1433" refreshError="1"/>
      <sheetData sheetId="1434" refreshError="1"/>
      <sheetData sheetId="1435" refreshError="1"/>
      <sheetData sheetId="1436" refreshError="1"/>
      <sheetData sheetId="1437" refreshError="1"/>
      <sheetData sheetId="1438" refreshError="1"/>
      <sheetData sheetId="1439" refreshError="1"/>
      <sheetData sheetId="1440" refreshError="1"/>
      <sheetData sheetId="1441" refreshError="1"/>
      <sheetData sheetId="1442" refreshError="1"/>
      <sheetData sheetId="1443" refreshError="1"/>
      <sheetData sheetId="1444" refreshError="1"/>
      <sheetData sheetId="1445" refreshError="1"/>
      <sheetData sheetId="1446"/>
      <sheetData sheetId="1447"/>
      <sheetData sheetId="1448"/>
      <sheetData sheetId="1449"/>
      <sheetData sheetId="1450"/>
      <sheetData sheetId="1451"/>
      <sheetData sheetId="1452"/>
      <sheetData sheetId="1453"/>
      <sheetData sheetId="1454"/>
      <sheetData sheetId="1455"/>
      <sheetData sheetId="1456"/>
      <sheetData sheetId="1457"/>
      <sheetData sheetId="1458"/>
      <sheetData sheetId="1459"/>
      <sheetData sheetId="1460"/>
      <sheetData sheetId="1461"/>
      <sheetData sheetId="1462"/>
      <sheetData sheetId="1463"/>
      <sheetData sheetId="1464"/>
      <sheetData sheetId="1465"/>
      <sheetData sheetId="1466"/>
      <sheetData sheetId="1467"/>
      <sheetData sheetId="1468"/>
      <sheetData sheetId="1469"/>
      <sheetData sheetId="1470"/>
      <sheetData sheetId="1471" refreshError="1"/>
      <sheetData sheetId="1472" refreshError="1"/>
      <sheetData sheetId="1473" refreshError="1"/>
      <sheetData sheetId="1474" refreshError="1"/>
      <sheetData sheetId="1475" refreshError="1"/>
      <sheetData sheetId="1476" refreshError="1"/>
      <sheetData sheetId="1477" refreshError="1"/>
      <sheetData sheetId="1478" refreshError="1"/>
      <sheetData sheetId="1479" refreshError="1"/>
      <sheetData sheetId="1480" refreshError="1"/>
      <sheetData sheetId="1481" refreshError="1"/>
      <sheetData sheetId="1482" refreshError="1"/>
      <sheetData sheetId="1483" refreshError="1"/>
      <sheetData sheetId="1484" refreshError="1"/>
      <sheetData sheetId="1485" refreshError="1"/>
      <sheetData sheetId="1486" refreshError="1"/>
      <sheetData sheetId="1487" refreshError="1"/>
      <sheetData sheetId="1488" refreshError="1"/>
      <sheetData sheetId="1489" refreshError="1"/>
      <sheetData sheetId="1490" refreshError="1"/>
      <sheetData sheetId="1491" refreshError="1"/>
      <sheetData sheetId="1492" refreshError="1"/>
      <sheetData sheetId="1493" refreshError="1"/>
      <sheetData sheetId="1494" refreshError="1"/>
      <sheetData sheetId="1495" refreshError="1"/>
      <sheetData sheetId="1496" refreshError="1"/>
      <sheetData sheetId="1497" refreshError="1"/>
      <sheetData sheetId="1498" refreshError="1"/>
      <sheetData sheetId="1499" refreshError="1"/>
      <sheetData sheetId="1500" refreshError="1"/>
      <sheetData sheetId="1501" refreshError="1"/>
      <sheetData sheetId="1502" refreshError="1"/>
      <sheetData sheetId="1503" refreshError="1"/>
      <sheetData sheetId="1504" refreshError="1"/>
      <sheetData sheetId="1505" refreshError="1"/>
      <sheetData sheetId="1506" refreshError="1"/>
      <sheetData sheetId="1507" refreshError="1"/>
      <sheetData sheetId="1508" refreshError="1"/>
      <sheetData sheetId="1509" refreshError="1"/>
      <sheetData sheetId="1510" refreshError="1"/>
      <sheetData sheetId="1511" refreshError="1"/>
      <sheetData sheetId="1512" refreshError="1"/>
      <sheetData sheetId="1513"/>
      <sheetData sheetId="1514"/>
      <sheetData sheetId="1515"/>
      <sheetData sheetId="1516"/>
      <sheetData sheetId="1517" refreshError="1"/>
      <sheetData sheetId="1518"/>
      <sheetData sheetId="1519"/>
      <sheetData sheetId="1520" refreshError="1"/>
      <sheetData sheetId="1521" refreshError="1"/>
      <sheetData sheetId="1522" refreshError="1"/>
      <sheetData sheetId="1523" refreshError="1"/>
      <sheetData sheetId="1524" refreshError="1"/>
      <sheetData sheetId="1525" refreshError="1"/>
      <sheetData sheetId="1526" refreshError="1"/>
      <sheetData sheetId="1527" refreshError="1"/>
      <sheetData sheetId="1528" refreshError="1"/>
      <sheetData sheetId="1529" refreshError="1"/>
      <sheetData sheetId="1530" refreshError="1"/>
      <sheetData sheetId="1531" refreshError="1"/>
      <sheetData sheetId="1532" refreshError="1"/>
      <sheetData sheetId="1533" refreshError="1"/>
      <sheetData sheetId="1534" refreshError="1"/>
      <sheetData sheetId="1535" refreshError="1"/>
      <sheetData sheetId="1536" refreshError="1"/>
      <sheetData sheetId="1537" refreshError="1"/>
      <sheetData sheetId="1538" refreshError="1"/>
      <sheetData sheetId="1539" refreshError="1"/>
      <sheetData sheetId="1540" refreshError="1"/>
      <sheetData sheetId="1541" refreshError="1"/>
      <sheetData sheetId="1542" refreshError="1"/>
      <sheetData sheetId="1543" refreshError="1"/>
      <sheetData sheetId="1544" refreshError="1"/>
      <sheetData sheetId="1545" refreshError="1"/>
      <sheetData sheetId="1546" refreshError="1"/>
      <sheetData sheetId="1547" refreshError="1"/>
      <sheetData sheetId="1548" refreshError="1"/>
      <sheetData sheetId="1549" refreshError="1"/>
      <sheetData sheetId="1550" refreshError="1"/>
      <sheetData sheetId="1551" refreshError="1"/>
      <sheetData sheetId="1552" refreshError="1"/>
      <sheetData sheetId="1553" refreshError="1"/>
      <sheetData sheetId="1554" refreshError="1"/>
      <sheetData sheetId="1555" refreshError="1"/>
      <sheetData sheetId="1556" refreshError="1"/>
      <sheetData sheetId="1557" refreshError="1"/>
      <sheetData sheetId="1558" refreshError="1"/>
      <sheetData sheetId="1559" refreshError="1"/>
      <sheetData sheetId="1560" refreshError="1"/>
      <sheetData sheetId="1561" refreshError="1"/>
      <sheetData sheetId="1562" refreshError="1"/>
      <sheetData sheetId="1563" refreshError="1"/>
      <sheetData sheetId="1564" refreshError="1"/>
      <sheetData sheetId="1565" refreshError="1"/>
      <sheetData sheetId="1566" refreshError="1"/>
      <sheetData sheetId="1567" refreshError="1"/>
      <sheetData sheetId="1568" refreshError="1"/>
      <sheetData sheetId="1569" refreshError="1"/>
      <sheetData sheetId="1570" refreshError="1"/>
      <sheetData sheetId="1571" refreshError="1"/>
      <sheetData sheetId="1572" refreshError="1"/>
      <sheetData sheetId="1573" refreshError="1"/>
      <sheetData sheetId="1574" refreshError="1"/>
      <sheetData sheetId="1575" refreshError="1"/>
      <sheetData sheetId="1576" refreshError="1"/>
      <sheetData sheetId="1577" refreshError="1"/>
      <sheetData sheetId="1578" refreshError="1"/>
      <sheetData sheetId="1579" refreshError="1"/>
      <sheetData sheetId="1580" refreshError="1"/>
      <sheetData sheetId="1581" refreshError="1"/>
      <sheetData sheetId="1582" refreshError="1"/>
      <sheetData sheetId="1583" refreshError="1"/>
      <sheetData sheetId="1584" refreshError="1"/>
      <sheetData sheetId="1585"/>
      <sheetData sheetId="1586"/>
      <sheetData sheetId="1587"/>
      <sheetData sheetId="1588"/>
      <sheetData sheetId="1589"/>
      <sheetData sheetId="1590"/>
      <sheetData sheetId="1591">
        <row r="1">
          <cell r="B1" t="str">
            <v>SUMMARY STAFF SALARY OF PNB COMMERCIAL SDN BERHAD 2020</v>
          </cell>
        </row>
      </sheetData>
      <sheetData sheetId="1592" refreshError="1"/>
      <sheetData sheetId="1593" refreshError="1"/>
      <sheetData sheetId="1594" refreshError="1"/>
      <sheetData sheetId="1595" refreshError="1"/>
      <sheetData sheetId="1596"/>
      <sheetData sheetId="1597"/>
      <sheetData sheetId="1598"/>
      <sheetData sheetId="1599"/>
      <sheetData sheetId="1600"/>
      <sheetData sheetId="1601"/>
      <sheetData sheetId="1602">
        <row r="1">
          <cell r="B1" t="str">
            <v>SUMMARY STAFF SALARY OF PNB COMMERCIAL SDN BERHAD 2020</v>
          </cell>
        </row>
      </sheetData>
      <sheetData sheetId="1603"/>
      <sheetData sheetId="1604"/>
      <sheetData sheetId="1605"/>
      <sheetData sheetId="1606"/>
      <sheetData sheetId="1607"/>
      <sheetData sheetId="1608"/>
      <sheetData sheetId="1609"/>
      <sheetData sheetId="1610"/>
      <sheetData sheetId="1611"/>
      <sheetData sheetId="1612">
        <row r="1">
          <cell r="B1" t="str">
            <v>SUMMARY STAFF SALARY OF PNB COMMERCIAL SDN BERHAD 2020</v>
          </cell>
        </row>
      </sheetData>
      <sheetData sheetId="1613"/>
      <sheetData sheetId="1614"/>
      <sheetData sheetId="1615"/>
      <sheetData sheetId="1616"/>
      <sheetData sheetId="1617"/>
      <sheetData sheetId="1618"/>
      <sheetData sheetId="1619"/>
      <sheetData sheetId="1620"/>
      <sheetData sheetId="1621"/>
      <sheetData sheetId="1622">
        <row r="1">
          <cell r="B1" t="str">
            <v>SUMMARY STAFF SALARY OF PNB COMMERCIAL SDN BERHAD 2020</v>
          </cell>
        </row>
      </sheetData>
      <sheetData sheetId="1623"/>
      <sheetData sheetId="1624"/>
      <sheetData sheetId="1625"/>
      <sheetData sheetId="1626"/>
      <sheetData sheetId="1627"/>
      <sheetData sheetId="1628"/>
      <sheetData sheetId="1629"/>
      <sheetData sheetId="1630"/>
      <sheetData sheetId="1631"/>
      <sheetData sheetId="1632"/>
      <sheetData sheetId="1633"/>
      <sheetData sheetId="1634"/>
      <sheetData sheetId="1635"/>
      <sheetData sheetId="1636" refreshError="1"/>
      <sheetData sheetId="1637" refreshError="1"/>
      <sheetData sheetId="1638" refreshError="1"/>
      <sheetData sheetId="1639" refreshError="1"/>
      <sheetData sheetId="1640" refreshError="1"/>
      <sheetData sheetId="1641" refreshError="1"/>
      <sheetData sheetId="1642" refreshError="1"/>
      <sheetData sheetId="1643" refreshError="1"/>
      <sheetData sheetId="1644" refreshError="1"/>
      <sheetData sheetId="1645" refreshError="1"/>
      <sheetData sheetId="1646" refreshError="1"/>
      <sheetData sheetId="1647" refreshError="1"/>
      <sheetData sheetId="1648" refreshError="1"/>
      <sheetData sheetId="1649" refreshError="1"/>
      <sheetData sheetId="1650" refreshError="1"/>
      <sheetData sheetId="1651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llInv"/>
      <sheetName val="Warr"/>
      <sheetName val="&lt;-Notes-&gt;"/>
      <sheetName val="Proj"/>
      <sheetName val="MRec"/>
      <sheetName val="Rec"/>
      <sheetName val="Inv"/>
      <sheetName val="Wait"/>
      <sheetName val="Summ"/>
      <sheetName val="List"/>
      <sheetName val="Newspaper"/>
      <sheetName val="M_Maincomp"/>
      <sheetName val="200-110"/>
      <sheetName val="TO - SP"/>
      <sheetName val="11-20"/>
      <sheetName val="part-import"/>
      <sheetName val="part-local"/>
      <sheetName val="FF_2 _1_"/>
      <sheetName val="FSA"/>
      <sheetName val="B"/>
      <sheetName val=""/>
      <sheetName val="currency"/>
      <sheetName val="StandingData"/>
      <sheetName val="Assumptions"/>
      <sheetName val="New Item"/>
      <sheetName val="2553"/>
      <sheetName val="cost4-47"/>
      <sheetName val="CFP-BK2"/>
      <sheetName val="STATEMENT"/>
      <sheetName val="Adj&amp;Rje(Z820) "/>
      <sheetName val="finshing"/>
      <sheetName val="machining"/>
      <sheetName val="Sheet1"/>
      <sheetName val="FF_3"/>
      <sheetName val="feature"/>
      <sheetName val="Bedrreceptuur"/>
      <sheetName val="Standing Data"/>
      <sheetName val="Asset &amp; Liability"/>
      <sheetName val="Net asset value"/>
      <sheetName val="Master"/>
      <sheetName val="invoiceStatus2005(as at Dec 31,"/>
      <sheetName val="DATA EXPEN.BG"/>
      <sheetName val="I"/>
      <sheetName val="CODE,NAME"/>
      <sheetName val="GL CB"/>
      <sheetName val="GL M"/>
      <sheetName val="InventTableModule_1-1"/>
      <sheetName val="IFS"/>
      <sheetName val="UF"/>
      <sheetName val="U"/>
      <sheetName val="Val_Ind"/>
      <sheetName val="Sparepart_Package_Jan'08"/>
      <sheetName val="B131 "/>
      <sheetName val="Sheet4"/>
      <sheetName val="FF_2"/>
      <sheetName val="addl cost"/>
      <sheetName val="Company Info"/>
      <sheetName val="CA Comp"/>
      <sheetName val="accumdeprn"/>
      <sheetName val="อัตรามรณะ"/>
      <sheetName val="cal (2)"/>
      <sheetName val="E422_พนง.เข้าใหม่"/>
      <sheetName val="E420"/>
      <sheetName val="ใช้ sheet นี้ค่ะ"/>
      <sheetName val="อาคาร"/>
      <sheetName val="Financial Summary"/>
      <sheetName val="Details"/>
      <sheetName val="D300"/>
      <sheetName val="BPR"/>
      <sheetName val="gl"/>
      <sheetName val="COST (ACC.ขาย10-2005)"/>
      <sheetName val="ค่าขนส่ง"/>
      <sheetName val="Setup"/>
      <sheetName val="มี.ค."/>
      <sheetName val="Norms SP"/>
      <sheetName val="จันทร์"/>
      <sheetName val="Energy(update)"/>
      <sheetName val="Year 2004"/>
      <sheetName val="เงินกู้ธนชาติ"/>
      <sheetName val="TrialBalance Q3-2002"/>
      <sheetName val="เงินกู้ MGC"/>
      <sheetName val="Asp"/>
      <sheetName val="Deferred Charge"/>
      <sheetName val="AFA"/>
      <sheetName val="tax-ss"/>
      <sheetName val="Sampling"/>
      <sheetName val="BS"/>
      <sheetName val="Sheet3"/>
      <sheetName val="CA"/>
      <sheetName val="HP Leasing"/>
      <sheetName val="ต.ค."/>
      <sheetName val="ภาระผูกพัน"/>
      <sheetName val="วงเครดิต 3"/>
      <sheetName val="TTTram"/>
      <sheetName val="dtct cong"/>
      <sheetName val="Estm2005"/>
      <sheetName val="P_Par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2">
          <cell r="C2" t="str">
            <v>Invoice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SA"/>
      <sheetName val="B"/>
      <sheetName val="Attach"/>
      <sheetName val="Hypo"/>
      <sheetName val="F-11"/>
      <sheetName val="F-22"/>
      <sheetName val="AP110 sup"/>
      <sheetName val="AP110sup"/>
      <sheetName val="A"/>
      <sheetName val="B-10"/>
      <sheetName val="C"/>
      <sheetName val="L"/>
      <sheetName val="U"/>
      <sheetName val="AA"/>
      <sheetName val="BB"/>
      <sheetName val="BB-10"/>
      <sheetName val="BB-30"/>
      <sheetName val="CC"/>
      <sheetName val="FF"/>
      <sheetName val="FF "/>
      <sheetName val="FF-1"/>
      <sheetName val="FF-2 (1)"/>
      <sheetName val="FF-2 (2)"/>
      <sheetName val="FF-2 (3)"/>
      <sheetName val="FF-3"/>
      <sheetName val="FF-6"/>
      <sheetName val="KK-1"/>
      <sheetName val="MM"/>
      <sheetName val="MM-1"/>
      <sheetName val="MM-10"/>
      <sheetName val="NN"/>
      <sheetName val="NN-1"/>
      <sheetName val="10"/>
      <sheetName val="20"/>
      <sheetName val="30"/>
      <sheetName val="Payroll"/>
      <sheetName val="FF_6"/>
      <sheetName val="M_Maincomp"/>
      <sheetName val="FF_2 _1_"/>
      <sheetName val="Os"/>
      <sheetName val="A2-1"/>
      <sheetName val="A2-2"/>
      <sheetName val="A2-3"/>
      <sheetName val="A2-4"/>
      <sheetName val="A3-1"/>
      <sheetName val="A3-2"/>
      <sheetName val="A3-3"/>
      <sheetName val="A3-4"/>
      <sheetName val="A3-4-1"/>
      <sheetName val="C-1"/>
      <sheetName val="C-10"/>
      <sheetName val="C-20"/>
      <sheetName val="C-40"/>
      <sheetName val="E-1"/>
      <sheetName val="E-11"/>
      <sheetName val="E-12"/>
      <sheetName val="E-4"/>
      <sheetName val="E50"/>
      <sheetName val="F-1"/>
      <sheetName val="F-10"/>
      <sheetName val="F-20"/>
      <sheetName val="F-30"/>
      <sheetName val="F-40"/>
      <sheetName val="G-1"/>
      <sheetName val="G-10"/>
      <sheetName val="G-20"/>
      <sheetName val="G-40"/>
      <sheetName val="H"/>
      <sheetName val="H-1"/>
      <sheetName val="I"/>
      <sheetName val="K1"/>
      <sheetName val="K20"/>
      <sheetName val="Ka"/>
      <sheetName val="K"/>
      <sheetName val="K-1"/>
      <sheetName val="K-2"/>
      <sheetName val="K-3"/>
      <sheetName val="K-4"/>
      <sheetName val="K-6"/>
      <sheetName val="L-1"/>
      <sheetName val="L-10"/>
      <sheetName val="L-20"/>
      <sheetName val="M"/>
      <sheetName val="M-2"/>
      <sheetName val="M-2-1"/>
      <sheetName val="M-3"/>
      <sheetName val="M-4"/>
      <sheetName val="N"/>
      <sheetName val="N-1"/>
      <sheetName val="N-3"/>
      <sheetName val="O"/>
      <sheetName val="O-1"/>
      <sheetName val="O-2"/>
      <sheetName val="O-3"/>
      <sheetName val="O-4"/>
      <sheetName val="O-5"/>
      <sheetName val="O-6"/>
      <sheetName val="O-7"/>
      <sheetName val="O-8"/>
      <sheetName val="O-9"/>
      <sheetName val="O-10"/>
      <sheetName val="P"/>
      <sheetName val="P-1"/>
      <sheetName val="P-2"/>
      <sheetName val="P-4"/>
      <sheetName val="Q "/>
      <sheetName val="Q-1"/>
      <sheetName val="Q-2"/>
      <sheetName val="Q-3"/>
      <sheetName val="S"/>
      <sheetName val="S-1"/>
      <sheetName val="T"/>
      <sheetName val="U10"/>
      <sheetName val="U11"/>
      <sheetName val="U11-2"/>
      <sheetName val="U11-3"/>
      <sheetName val="U13"/>
      <sheetName val="U20"/>
      <sheetName val="U21"/>
      <sheetName val="Sheet4"/>
      <sheetName val="U30"/>
      <sheetName val="U40"/>
      <sheetName val="U50"/>
      <sheetName val="U-25 rawmat consumption"/>
      <sheetName val="FF_2_1_"/>
      <sheetName val="StandingData"/>
      <sheetName val="gl"/>
      <sheetName val="sapdata"/>
      <sheetName val="Personnel 1998"/>
      <sheetName val="Income Statement"/>
      <sheetName val="Sheet3"/>
      <sheetName val="DATA"/>
      <sheetName val="A-1"/>
      <sheetName val="COM"/>
      <sheetName val="110"/>
      <sheetName val="A3"/>
      <sheetName val="FF-2"/>
      <sheetName val="BPR"/>
      <sheetName val="P12.4"/>
      <sheetName val="CBO0497"/>
      <sheetName val="CA"/>
      <sheetName val="Farm1"/>
      <sheetName val="F-1 F-2"/>
      <sheetName val="Company Info"/>
      <sheetName val="Entity Data"/>
      <sheetName val="D"/>
      <sheetName val="6A CA"/>
      <sheetName val="CA Sheet"/>
      <sheetName val="N7-8-admin-finance"/>
      <sheetName val="KSIexps"/>
      <sheetName val="FF-50"/>
      <sheetName val="cashflowcomp"/>
      <sheetName val="BPR-Bloom"/>
      <sheetName val="Profitability"/>
      <sheetName val="Currency deposit-MYR"/>
      <sheetName val="LOOSECHKLIST"/>
      <sheetName val="Summary"/>
      <sheetName val="H1-Investments"/>
      <sheetName val="F2-3-6 OH absorbtion rate "/>
      <sheetName val="hsbc"/>
      <sheetName val="CA-PRE(P)"/>
      <sheetName val="Sch FA.4"/>
      <sheetName val="FF-21(a)"/>
      <sheetName val="5 Analysis"/>
      <sheetName val="K10"/>
      <sheetName val="RATE"/>
      <sheetName val="TTL"/>
      <sheetName val="Adj&amp;Rje(Z820) "/>
      <sheetName val="TO - SP"/>
      <sheetName val="List"/>
      <sheetName val="MFA"/>
      <sheetName val="feature"/>
      <sheetName val="Expense Summary"/>
      <sheetName val="DATA EXPEN.BG"/>
      <sheetName val="B131 "/>
      <sheetName val="Newspaper"/>
      <sheetName val="FF_3"/>
      <sheetName val="addl cost"/>
      <sheetName val="CA Comp"/>
      <sheetName val="accumdeprn"/>
      <sheetName val="0000"/>
      <sheetName val="G-35-3"/>
      <sheetName val="11.1"/>
      <sheetName val="From WP"/>
      <sheetName val="Sheet1"/>
      <sheetName val="part-import"/>
      <sheetName val="part-local"/>
      <sheetName val="D2"/>
      <sheetName val="New Item"/>
      <sheetName val="FF_2"/>
      <sheetName val="เงินกู้ธนชาติ"/>
      <sheetName val="เงินกู้ MGC"/>
      <sheetName val="Sales Price"/>
      <sheetName val="61 HR"/>
      <sheetName val="65 FINANCE"/>
      <sheetName val="15100 Prepayment"/>
      <sheetName val="24100 Accr Liab"/>
      <sheetName val="U-13-2(disc)"/>
      <sheetName val="O1-1CA Sheet"/>
      <sheetName val="SCH4B"/>
      <sheetName val="SCH5C"/>
      <sheetName val="SCH6(5-8)"/>
      <sheetName val="SCH 4D(i)"/>
      <sheetName val="SCH 7C"/>
      <sheetName val="FSL"/>
      <sheetName val="JV"/>
      <sheetName val="AP110_sup"/>
      <sheetName val="FF_"/>
      <sheetName val="FF-2_(1)"/>
      <sheetName val="FF-2_(2)"/>
      <sheetName val="FF-2_(3)"/>
      <sheetName val="FF_2__1_"/>
      <sheetName val="P12_4"/>
      <sheetName val="DFA"/>
      <sheetName val="K5-1"/>
      <sheetName val="ircnte"/>
      <sheetName val="itc"/>
      <sheetName val="Consolidated"/>
      <sheetName val="N101"/>
      <sheetName val="TAX COM"/>
      <sheetName val="U201"/>
      <sheetName val="JobDetails"/>
      <sheetName val="Links"/>
      <sheetName val="Assumption sheet"/>
      <sheetName val="Cost"/>
      <sheetName val="O4_CA"/>
      <sheetName val="O5_IBA"/>
      <sheetName val="AFA"/>
      <sheetName val="detailed"/>
      <sheetName val="Reimbursements"/>
      <sheetName val="0110"/>
      <sheetName val="1 LeadSchedule"/>
      <sheetName val="Journal"/>
      <sheetName val="BS"/>
      <sheetName val="PL"/>
      <sheetName val="D-PL"/>
      <sheetName val="G1 Deposits"/>
      <sheetName val="CRA-Detail"/>
      <sheetName val="U2 - Sales"/>
      <sheetName val="FF-5"/>
      <sheetName val="MMIP(JU)"/>
      <sheetName val="F-1&amp;F-2"/>
      <sheetName val="PRICE @ 31 Jan 2000"/>
      <sheetName val="P&amp;L"/>
      <sheetName val="SCHEDULE"/>
      <sheetName val="Q(HP)"/>
      <sheetName val="Q-HP-14"/>
      <sheetName val="Q-HP-31"/>
      <sheetName val="Q-HP-39"/>
      <sheetName val="SS"/>
      <sheetName val="Cost centre expenditure"/>
      <sheetName val="工时统计"/>
      <sheetName val="C-63"/>
      <sheetName val="Renovation"/>
      <sheetName val="TITLE"/>
      <sheetName val="809"/>
      <sheetName val="sch9-jpn"/>
      <sheetName val="sch3-rm"/>
      <sheetName val="N2-1-f"/>
      <sheetName val="F-5"/>
      <sheetName val="COVER"/>
      <sheetName val="U101 P&amp;L"/>
      <sheetName val="A2-5"/>
      <sheetName val="depn-Sep 03"/>
      <sheetName val="Disposal 2006"/>
      <sheetName val="details"/>
      <sheetName val="VENDORS COSTS"/>
      <sheetName val="C1"/>
      <sheetName val="Main orig"/>
      <sheetName val="FS"/>
      <sheetName val="COMPUTATION"/>
      <sheetName val="Notes"/>
      <sheetName val="ADD"/>
      <sheetName val="E12"/>
      <sheetName val="Cum.91-93"/>
      <sheetName val="Dec 94"/>
      <sheetName val="HP99"/>
      <sheetName val="jul97"/>
      <sheetName val="Rates"/>
      <sheetName val="U-10"/>
      <sheetName val="SCHE-F"/>
      <sheetName val="K101"/>
      <sheetName val="My Inputs"/>
      <sheetName val="COMP"/>
      <sheetName val="MV"/>
      <sheetName val="HP int"/>
      <sheetName val="Prod"/>
      <sheetName val="acs"/>
      <sheetName val="Bal Sheet"/>
      <sheetName val="Acc"/>
      <sheetName val="Annx1"/>
      <sheetName val="SCH2"/>
      <sheetName val="SCH3"/>
      <sheetName val="SCH4"/>
      <sheetName val="SCH8"/>
      <sheetName val="M&amp;E"/>
      <sheetName val="CR.AJE"/>
      <sheetName val="Contr.,Time Delivery,Cus.Return"/>
      <sheetName val="U1"/>
      <sheetName val="EXIT"/>
      <sheetName val="Sch 22"/>
      <sheetName val="SCH 4B"/>
      <sheetName val="I7A"/>
      <sheetName val="PROOF"/>
      <sheetName val="FF-13"/>
      <sheetName val="SAPTRAIAL"/>
      <sheetName val="Currency"/>
      <sheetName val="資料"/>
      <sheetName val="CA-O7"/>
      <sheetName val="Leasehold improvement"/>
      <sheetName val="O-11"/>
      <sheetName val="NewUnit"/>
      <sheetName val="sumdepn01"/>
      <sheetName val="BIS LIST-NTH 18"/>
      <sheetName val="_x0009__x0008__x0010_"/>
      <sheetName val=""/>
      <sheetName val=" _x0008__x0010_"/>
      <sheetName val="AnnualReportInfo 2 (P30.2)"/>
      <sheetName val="C101"/>
      <sheetName val="G301(01)"/>
      <sheetName val="Net Trans Sum"/>
      <sheetName val="F-3"/>
      <sheetName val="O2-1-3"/>
      <sheetName val="Interim --&gt; Top"/>
      <sheetName val="6 Analysis"/>
      <sheetName val="BALANCESHEET"/>
      <sheetName val="#REF"/>
      <sheetName val="SCH B"/>
      <sheetName val="FF-4"/>
      <sheetName val="HP"/>
      <sheetName val="Income Statements "/>
      <sheetName val="ADDITION"/>
      <sheetName val="unpaid"/>
      <sheetName val="Nst334_Awp1_without adj"/>
      <sheetName val="BP-BREAK"/>
      <sheetName val="Ul1"/>
      <sheetName val="provisions"/>
      <sheetName val="financial statements"/>
      <sheetName val="IBA"/>
      <sheetName val="YA2004"/>
      <sheetName val="Activity Price"/>
      <sheetName val="SMHB PlanDemand 1998 Report"/>
      <sheetName val="price"/>
      <sheetName val="N.28 Camera"/>
      <sheetName val="FORMC94"/>
      <sheetName val="U-3"/>
      <sheetName val="ENQUIRY"/>
      <sheetName val="PHSB-GL-TB"/>
      <sheetName val="Breakdown"/>
      <sheetName val="Variables"/>
      <sheetName val="?_x0006__x0003_??"/>
      <sheetName val="Q_"/>
      <sheetName val="U-25_rawmat_consumption"/>
      <sheetName val="addl_cost"/>
      <sheetName val="Company_Info"/>
      <sheetName val="CA_Comp"/>
      <sheetName val="1_LeadSchedule"/>
      <sheetName val="Leasehold_improvement"/>
      <sheetName val="CA_Sheet"/>
      <sheetName val="_"/>
      <sheetName val="BIS_LIST-NTH_18"/>
      <sheetName val="AnnualReportInfo_2_(P30_2)"/>
      <sheetName val="5_Analysis"/>
      <sheetName val="Main_orig"/>
      <sheetName val="Interim_--&gt;_Top"/>
      <sheetName val="Cost_centre_expenditure"/>
      <sheetName val="6_Analysis"/>
      <sheetName val="Nst334_Awp1_without_adj"/>
      <sheetName val="SCH_B"/>
      <sheetName val="Income_Statements_"/>
      <sheetName val="Menu"/>
      <sheetName val="Ca-1"/>
      <sheetName val="Price Master"/>
      <sheetName val="COMP00"/>
      <sheetName val="Caspian Norms"/>
      <sheetName val="GCF"/>
      <sheetName val="U4-Recruitment"/>
      <sheetName val="COV"/>
      <sheetName val="ICULS"/>
      <sheetName val="tuong"/>
      <sheetName val="105070202"/>
      <sheetName val="A16C"/>
      <sheetName val="TBCS-PL"/>
      <sheetName val=" IB-PL-00-01 SUMMARY"/>
      <sheetName val="FA-LISTING"/>
      <sheetName val="Disposal"/>
      <sheetName val="Mth"/>
      <sheetName val="U-50"/>
      <sheetName val="CONT"/>
      <sheetName val="U2 Sales"/>
      <sheetName val="U2.2"/>
      <sheetName val="coef"/>
      <sheetName val="4 Analysis"/>
      <sheetName val="n7-e"/>
      <sheetName val="tax-ss"/>
      <sheetName val="NOV_2001_br_"/>
      <sheetName val="MAS_rate"/>
      <sheetName val="TO DO LIST"/>
      <sheetName val="Admin expenses"/>
      <sheetName val="LETTER"/>
      <sheetName val="A3|1"/>
      <sheetName val="_x0006__x0003_?"/>
      <sheetName val="Fin_Perf_wc"/>
      <sheetName val="TAX COMP"/>
      <sheetName val="AP110_sup1"/>
      <sheetName val="FF_1"/>
      <sheetName val="FF-2_(1)1"/>
      <sheetName val="FF-2_(2)1"/>
      <sheetName val="FF-2_(3)1"/>
      <sheetName val="Q_1"/>
      <sheetName val="U-25_rawmat_consumption1"/>
      <sheetName val="FF_2__1_1"/>
      <sheetName val="addl_cost1"/>
      <sheetName val="Company_Info1"/>
      <sheetName val="CA_Comp1"/>
      <sheetName val="5_Analysis1"/>
      <sheetName val="CA_Sheet1"/>
      <sheetName val="1_LeadSchedule1"/>
      <sheetName val="Leasehold_improvement1"/>
      <sheetName val="Interim_--&gt;_Top1"/>
      <sheetName val="SCH_B1"/>
      <sheetName val="Main_orig1"/>
      <sheetName val="Cost_centre_expenditure1"/>
      <sheetName val="AnnualReportInfo_2_(P30_2)1"/>
      <sheetName val="BIS_LIST-NTH_181"/>
      <sheetName val="P12_41"/>
      <sheetName val="6_Analysis1"/>
      <sheetName val="Nst334_Awp1_without_adj1"/>
      <sheetName val="Income_Statements_1"/>
      <sheetName val="financial_statements"/>
      <sheetName val="Activity_Price"/>
      <sheetName val="SMHB_PlanDemand_1998_Report"/>
      <sheetName val="N_28_Camera"/>
      <sheetName val="Caspian_Norms"/>
      <sheetName val="_1"/>
      <sheetName val="Net_Trans_Sum"/>
      <sheetName val="Price_Master"/>
      <sheetName val="_IB-PL-00-01_SUMMARY"/>
      <sheetName val="TAX_COMP"/>
      <sheetName val="Cum_91-93"/>
      <sheetName val="Dec_94"/>
      <sheetName val="__x0006__x0003___"/>
      <sheetName val="Input Page"/>
      <sheetName val="BB-11(CAR)"/>
      <sheetName val="BB-5(Fire)"/>
      <sheetName val="BB-13(liabilities)"/>
      <sheetName val="BB-10(Cargo)"/>
      <sheetName val="BB-9(Hull)"/>
      <sheetName val="BB-7(ACT)"/>
      <sheetName val="BB-6(MO)"/>
      <sheetName val="BB-14(other)"/>
      <sheetName val="BB-8(PA)"/>
      <sheetName val="BB-12(WC)"/>
      <sheetName val="619030_oth admin"/>
      <sheetName val="PPE_listing"/>
      <sheetName val="2171_FYbk"/>
      <sheetName val="2171-BK"/>
      <sheetName val="Assumptions"/>
      <sheetName val="G1 - Lead"/>
      <sheetName val="Defaults"/>
      <sheetName val="Appx B"/>
      <sheetName val="U -Income statement"/>
      <sheetName val="U 2-Oil Palm Products Trading"/>
      <sheetName val="U 5-Administrative expenses"/>
      <sheetName val="??"/>
      <sheetName val="N1 &amp; N2- Sale analysis"/>
      <sheetName val="N3 - N5 Ratio "/>
      <sheetName val="TB"/>
      <sheetName val="PL DETAIL"/>
      <sheetName val="Cash Flow Stmt"/>
      <sheetName val="Mfg"/>
      <sheetName val="Notes -Current Assets"/>
      <sheetName val="Notes -Deposit"/>
      <sheetName val="Notes - Current Liabilities"/>
      <sheetName val="FA Sch."/>
      <sheetName val="lead "/>
      <sheetName val="BlSheet"/>
      <sheetName val="PLOSS"/>
      <sheetName val="FA"/>
      <sheetName val="Electrical "/>
      <sheetName val="G2|1-MGS-SS"/>
      <sheetName val="Working"/>
      <sheetName val="Control"/>
      <sheetName val="Formatted"/>
      <sheetName val="SUBCODES"/>
      <sheetName val="K1-1 Addn"/>
      <sheetName val="inventory.qty.Dec"/>
      <sheetName val="Inventory Valuation Quantity"/>
      <sheetName val="H1_MGS"/>
      <sheetName val="n10"/>
      <sheetName val="Leasehold Land"/>
      <sheetName val="CA working"/>
      <sheetName val="TC"/>
      <sheetName val="SCH"/>
      <sheetName val="INDEX"/>
      <sheetName val="Electrical_"/>
      <sheetName val="K1-1_Addn"/>
      <sheetName val="inventory_qty_Dec"/>
      <sheetName val="Inventory_Valuation_Quantity"/>
      <sheetName val="Input"/>
      <sheetName val="MFA00"/>
      <sheetName val="ManRevenue&amp;GrossProfitMargin"/>
      <sheetName val="Dir"/>
      <sheetName val="germany"/>
      <sheetName val="MDN"/>
      <sheetName val="NGA"/>
      <sheetName val="stock1020v1.3"/>
      <sheetName val="JUNE EOH-MASTER (2)"/>
      <sheetName val="A4|1(f)"/>
      <sheetName val="Customize Your Loan Manager"/>
      <sheetName val="Loan Amortization Table"/>
      <sheetName val="U1.6"/>
      <sheetName val="U1.2"/>
      <sheetName val="U1.5"/>
      <sheetName val="U1.1"/>
      <sheetName val="U1.3"/>
      <sheetName val="sch10-rm2"/>
      <sheetName val="sch6-rm"/>
      <sheetName val="other-rm"/>
      <sheetName val="3 P&amp;L "/>
      <sheetName val="U1|2"/>
      <sheetName val="Reference"/>
      <sheetName val="esxa"/>
      <sheetName val="J"/>
      <sheetName val="InvoiceList"/>
      <sheetName val="INFO"/>
      <sheetName val="GENERAL"/>
      <sheetName val="SHF (CE)"/>
      <sheetName val="SHF (FF)"/>
      <sheetName val="SHF (OE)"/>
      <sheetName val="PATH-Edu"/>
      <sheetName val="MIS-ms'ia"/>
      <sheetName val="MIS Sin"/>
      <sheetName val="MIS uni"/>
      <sheetName val="MIS Aus"/>
      <sheetName val="MIS HK"/>
      <sheetName val="Path Viet"/>
      <sheetName val="SCIC"/>
      <sheetName val="SCIL"/>
      <sheetName val="Path Uni"/>
      <sheetName val="P &amp; L EP"/>
      <sheetName val="P&amp;L JB"/>
      <sheetName val="DECO INCOME"/>
      <sheetName val="C_Lead"/>
      <sheetName val="SCH 2-5"/>
      <sheetName val="N2 Detailed Listing (Pre-final)"/>
      <sheetName val="PA"/>
      <sheetName val="IBA&amp;HP"/>
      <sheetName val="CRITERIA1"/>
      <sheetName val="AP110_sup2"/>
      <sheetName val="FF-2_(1)2"/>
      <sheetName val="FF-2_(2)2"/>
      <sheetName val="FF-2_(3)2"/>
      <sheetName val="Q_2"/>
      <sheetName val="U-25_rawmat_consumption2"/>
      <sheetName val="FF_2__1_2"/>
      <sheetName val="addl_cost2"/>
      <sheetName val="Company_Info2"/>
      <sheetName val="CA_Comp2"/>
      <sheetName val="CA_Sheet2"/>
      <sheetName val="1_LeadSchedule2"/>
      <sheetName val="Interim_--&gt;_Top2"/>
      <sheetName val="Leasehold_improvement2"/>
      <sheetName val="5_Analysis2"/>
      <sheetName val="Main_orig2"/>
      <sheetName val="SCH_B2"/>
      <sheetName val="AnnualReportInfo_2_(P30_2)2"/>
      <sheetName val="BIS_LIST-NTH_182"/>
      <sheetName val="Income_Statements_2"/>
      <sheetName val="Cost_centre_expenditure2"/>
      <sheetName val="P12_42"/>
      <sheetName val="financial_statements1"/>
      <sheetName val="Nst334_Awp1_without_adj2"/>
      <sheetName val="6_Analysis2"/>
      <sheetName val="Activity_Price1"/>
      <sheetName val="SMHB_PlanDemand_1998_Report1"/>
      <sheetName val="N_28_Camera1"/>
      <sheetName val="_2"/>
      <sheetName val="Net_Trans_Sum1"/>
      <sheetName val="Caspian_Norms1"/>
      <sheetName val="Price_Master1"/>
      <sheetName val="_IB-PL-00-01_SUMMARY1"/>
      <sheetName val="61_HR"/>
      <sheetName val="65_FINANCE"/>
      <sheetName val="U2_-_Sales"/>
      <sheetName val="U2_Sales"/>
      <sheetName val="4_Analysis"/>
      <sheetName val="Admin_expenses"/>
      <sheetName val="F2-3-6_OH_absorbtion_rate_"/>
      <sheetName val="U2_2"/>
      <sheetName val="Cum_91-931"/>
      <sheetName val="Dec_941"/>
      <sheetName val="G1_-_Lead"/>
      <sheetName val="TAX_COMP1"/>
      <sheetName val="PPE"/>
      <sheetName val="G101"/>
      <sheetName val="List_Control"/>
      <sheetName val="P&amp;L + BS"/>
      <sheetName val="M_CT_OUT"/>
      <sheetName val="Is_JDE"/>
      <sheetName val="OOCO_Orig"/>
      <sheetName val="Q-HP-44"/>
      <sheetName val="N2-1F"/>
      <sheetName val="K3 - Depr reasonableness"/>
      <sheetName val="Q"/>
      <sheetName val="User Input &amp; Retrieval Button"/>
      <sheetName val="Sch1"/>
      <sheetName val="_x0000__x0006__x0003__x0000__x0000_"/>
      <sheetName val=" "/>
      <sheetName val="???"/>
      <sheetName val="_x0006__x0003__x0000_"/>
      <sheetName val="___"/>
      <sheetName val="_x0006__x0003_"/>
      <sheetName val="_x0006__x0003__"/>
      <sheetName val="?"/>
      <sheetName val="H1"/>
      <sheetName val="ADD NA"/>
      <sheetName val="AP"/>
      <sheetName val="I101"/>
      <sheetName val="Aging_Report"/>
      <sheetName val="__"/>
      <sheetName val="PHSB_GL_TB"/>
      <sheetName val="Main Menu"/>
      <sheetName val="Sheet11"/>
      <sheetName val="NZ_BS"/>
      <sheetName val="TW_BS"/>
      <sheetName val="DCF Inputs"/>
      <sheetName val="Sheet2"/>
      <sheetName val="Q-HP-11"/>
      <sheetName val="2000cy"/>
      <sheetName val="TrialBalance Q3-2002"/>
      <sheetName val=" _x005f_x0008__x005f_x0010_"/>
      <sheetName val="__x005f_x0006__x005f_x0003___"/>
      <sheetName val="_x005f_x0006__x005f_x0003__"/>
      <sheetName val="coa"/>
      <sheetName val="U10|20"/>
      <sheetName val="CRITERIA2"/>
      <sheetName val="Note2"/>
      <sheetName val="Note 1"/>
      <sheetName val="K4. F&amp;F"/>
      <sheetName val="K2"/>
      <sheetName val="Approfit Zinc AWP 03"/>
      <sheetName val="Comp equip"/>
      <sheetName val="Mach &amp; equip"/>
      <sheetName val="Dept"/>
      <sheetName val="C1-Cash"/>
      <sheetName val="Permanent info"/>
      <sheetName val="exchange Rate"/>
      <sheetName val="PLC"/>
      <sheetName val="Crest Grp CPL2"/>
      <sheetName val="Prob Grp CPL2"/>
      <sheetName val="JAN08"/>
      <sheetName val="JB"/>
      <sheetName val="Prai"/>
      <sheetName val="WP"/>
      <sheetName val="Sum"/>
      <sheetName val="Run"/>
      <sheetName val="B-4"/>
      <sheetName val="Sch A to __"/>
      <sheetName val="OT Cost-April"/>
      <sheetName val="BPCOR DETAILS"/>
      <sheetName val="BPMKT DETAILS"/>
      <sheetName val="`Éµ_x000b__x000f__x0000__x0000__x0000__x0016_8_x001d__x0000__x0000__x0000__x0000__x0000__x0000__x0000__x0000__x0000_"/>
      <sheetName val="BB(_x0017_7_x0000__x0000__x0000__x0000__x0000__x0001__x0000__x0000__x0008_ies)"/>
      <sheetName val="BB-7À¤7#_x0000_"/>
      <sheetName val="Lead"/>
      <sheetName val="Sales &amp; COS"/>
      <sheetName val="Profit Margin-2008"/>
      <sheetName val="Provision for sales buy-back"/>
      <sheetName val="Other operating income"/>
      <sheetName val="S&amp;D, Admin &amp; Other OPEX"/>
      <sheetName val="Finance expenses"/>
      <sheetName val="Payroll 2008"/>
      <sheetName val="Interest reasonableness test"/>
      <sheetName val="1Q"/>
      <sheetName val="Parameter"/>
      <sheetName val="`Éµ_x000b__x000f_???_x0016_8_x001d_?????????"/>
      <sheetName val="BB(_x0017_7?????_x0001_??_x0008_ies)"/>
      <sheetName val="BB-7À¤7#?"/>
      <sheetName val="O2 TC"/>
      <sheetName val="Balance Sheet"/>
      <sheetName val="Main"/>
      <sheetName val="Green details"/>
      <sheetName val="K301 - 三里河 (SS)"/>
      <sheetName val="NTFS 2003"/>
      <sheetName val="IS"/>
      <sheetName val="Final"/>
      <sheetName val="2001"/>
      <sheetName val="SYS"/>
      <sheetName val="Lists"/>
      <sheetName val="U1 P&amp;L"/>
      <sheetName val="Ø©+"/>
      <sheetName val="AP110_sup3"/>
      <sheetName val="FF_4"/>
      <sheetName val="FF-2_(1)3"/>
      <sheetName val="FF-2_(2)3"/>
      <sheetName val="FF-2_(3)3"/>
      <sheetName val="Q_3"/>
      <sheetName val="U-25_rawmat_consumption3"/>
      <sheetName val="FF_2__1_3"/>
      <sheetName val="addl_cost3"/>
      <sheetName val="Company_Info3"/>
      <sheetName val="CA_Comp3"/>
      <sheetName val="CA_Sheet3"/>
      <sheetName val="1_LeadSchedule3"/>
      <sheetName val="Leasehold_improvement3"/>
      <sheetName val="5_Analysis3"/>
      <sheetName val="Main_orig3"/>
      <sheetName val="Interim_--&gt;_Top3"/>
      <sheetName val="SCH_B3"/>
      <sheetName val="AnnualReportInfo_2_(P30_2)3"/>
      <sheetName val="BIS_LIST-NTH_183"/>
      <sheetName val="Income_Statements_3"/>
      <sheetName val="Cost_centre_expenditure3"/>
      <sheetName val="P12_43"/>
      <sheetName val="financial_statements2"/>
      <sheetName val="Nst334_Awp1_without_adj3"/>
      <sheetName val="6_Analysis3"/>
      <sheetName val="Activity_Price2"/>
      <sheetName val="SMHB_PlanDemand_1998_Report2"/>
      <sheetName val="N_28_Camera2"/>
      <sheetName val="_3"/>
      <sheetName val="Net_Trans_Sum2"/>
      <sheetName val="Price_Master2"/>
      <sheetName val="Caspian_Norms2"/>
      <sheetName val="_IB-PL-00-01_SUMMARY2"/>
      <sheetName val="61_HR1"/>
      <sheetName val="65_FINANCE1"/>
      <sheetName val="U2_-_Sales1"/>
      <sheetName val="U2_Sales1"/>
      <sheetName val="4_Analysis1"/>
      <sheetName val="Admin_expenses1"/>
      <sheetName val="F2-3-6_OH_absorbtion_rate_1"/>
      <sheetName val="U2_21"/>
      <sheetName val="Cum_91-932"/>
      <sheetName val="Dec_942"/>
      <sheetName val="TAX_COMP2"/>
      <sheetName val="1 LeadSchedule (BI &amp; BII)"/>
      <sheetName val="CP4"/>
      <sheetName val="G1_-_Lead1"/>
      <sheetName val="619030_oth_admin"/>
      <sheetName val="Input_Page"/>
      <sheetName val="Appx_B"/>
      <sheetName val="N1_&amp;_N2-_Sale_analysis"/>
      <sheetName val="N3_-_N5_Ratio_"/>
      <sheetName val="PL_DETAIL"/>
      <sheetName val="Cash_Flow_Stmt"/>
      <sheetName val="Notes_-Current_Assets"/>
      <sheetName val="Notes_-Deposit"/>
      <sheetName val="Notes_-_Current_Liabilities"/>
      <sheetName val="FA_Sch_"/>
      <sheetName val="U_-Income_statement"/>
      <sheetName val="U_2-Oil_Palm_Products_Trading"/>
      <sheetName val="U_5-Administrative_expenses"/>
      <sheetName val="lead_"/>
      <sheetName val="SCH_2-5"/>
      <sheetName val="N2_Detailed_Listing_(Pre-final)"/>
      <sheetName val="U1_6"/>
      <sheetName val="U1_2"/>
      <sheetName val="U1_5"/>
      <sheetName val="U1_1"/>
      <sheetName val="U1_3"/>
      <sheetName val="TO_DO_LIST"/>
      <sheetName val="_x005f_x0009__x005f_x0008__x005f_x0010_"/>
      <sheetName val="?_x005f_x0006__x005f_x0003_??"/>
      <sheetName val="_x005f_x0006__x005f_x0003_?"/>
      <sheetName val="AccInfors"/>
      <sheetName val="สำนักงาน"/>
      <sheetName val="10-1 Media"/>
      <sheetName val="10-cut"/>
      <sheetName val="HH"/>
      <sheetName val="`Éµ_x000b__x000f_"/>
      <sheetName val="BB(_x0017_7"/>
      <sheetName val="BB-7À¤7#"/>
      <sheetName val="STMspry"/>
      <sheetName val="PsychroData"/>
      <sheetName val="Library"/>
      <sheetName val="Annex"/>
      <sheetName val="FA_Rec"/>
      <sheetName val="Raw Materials"/>
      <sheetName val="RANGE"/>
      <sheetName val="MainComp"/>
      <sheetName val="E"/>
      <sheetName val="B- 1"/>
      <sheetName val="F-4l5"/>
      <sheetName val="Factors"/>
      <sheetName val="BodyPartSpec"/>
      <sheetName val="PTD"/>
      <sheetName val="Cover Page"/>
      <sheetName val="EfficiencyBldg3"/>
      <sheetName val="FlowchartHours"/>
      <sheetName val="Electrical_1"/>
      <sheetName val="K1-1_Addn1"/>
      <sheetName val="inventory_qty_Dec1"/>
      <sheetName val="Inventory_Valuation_Quantity1"/>
      <sheetName val="Leasehold_Land"/>
      <sheetName val="CA_working"/>
      <sheetName val="F-1_F-2"/>
      <sheetName val="Bal_Sheet"/>
      <sheetName val="stock1020v1_3"/>
      <sheetName val="JUNE_EOH-MASTER_(2)"/>
      <sheetName val="Entity_Data"/>
      <sheetName val="15100_Prepayment"/>
      <sheetName val="24100_Accr_Liab"/>
      <sheetName val="6A_CA"/>
      <sheetName val="SHF_(CE)"/>
      <sheetName val="SHF_(FF)"/>
      <sheetName val="SHF_(OE)"/>
      <sheetName val="Income_Statement"/>
      <sheetName val="P_&amp;_L_EP"/>
      <sheetName val="P&amp;L_JB"/>
      <sheetName val="DECO_INCOME"/>
      <sheetName val="MIS_Sin"/>
      <sheetName val="MIS_uni"/>
      <sheetName val="MIS_Aus"/>
      <sheetName val="MIS_HK"/>
      <sheetName val="Path_Viet"/>
      <sheetName val="Path_Uni"/>
      <sheetName val="Customize_Your_Loan_Manager"/>
      <sheetName val="Loan_Amortization_Table"/>
      <sheetName val="K3_-_Depr_reasonableness"/>
      <sheetName val="User_Input_&amp;_Retrieval_Button"/>
      <sheetName val="P&amp;L_+_BS"/>
      <sheetName val="11_1"/>
      <sheetName val="`Éµ8"/>
      <sheetName val="ADD_NA"/>
      <sheetName val="AP110_sup4"/>
      <sheetName val="FF_5"/>
      <sheetName val="FF-2_(1)4"/>
      <sheetName val="FF-2_(2)4"/>
      <sheetName val="FF-2_(3)4"/>
      <sheetName val="Q_4"/>
      <sheetName val="U-25_rawmat_consumption4"/>
      <sheetName val="FF_2__1_4"/>
      <sheetName val="addl_cost4"/>
      <sheetName val="Company_Info4"/>
      <sheetName val="CA_Comp4"/>
      <sheetName val="CA_Sheet4"/>
      <sheetName val="1_LeadSchedule4"/>
      <sheetName val="Leasehold_improvement4"/>
      <sheetName val="5_Analysis4"/>
      <sheetName val="Main_orig4"/>
      <sheetName val="Interim_--&gt;_Top4"/>
      <sheetName val="SCH_B4"/>
      <sheetName val="AnnualReportInfo_2_(P30_2)4"/>
      <sheetName val="BIS_LIST-NTH_184"/>
      <sheetName val="Income_Statements_4"/>
      <sheetName val="Cost_centre_expenditure4"/>
      <sheetName val="P12_44"/>
      <sheetName val="financial_statements3"/>
      <sheetName val="Nst334_Awp1_without_adj4"/>
      <sheetName val="6_Analysis4"/>
      <sheetName val="Activity_Price3"/>
      <sheetName val="SMHB_PlanDemand_1998_Report3"/>
      <sheetName val="N_28_Camera3"/>
      <sheetName val="_4"/>
      <sheetName val="Net_Trans_Sum3"/>
      <sheetName val="Price_Master3"/>
      <sheetName val="Caspian_Norms3"/>
      <sheetName val="_IB-PL-00-01_SUMMARY3"/>
      <sheetName val="61_HR2"/>
      <sheetName val="65_FINANCE2"/>
      <sheetName val="U2_-_Sales2"/>
      <sheetName val="U2_Sales2"/>
      <sheetName val="4_Analysis2"/>
      <sheetName val="Admin_expenses2"/>
      <sheetName val="F2-3-6_OH_absorbtion_rate_2"/>
      <sheetName val="U2_22"/>
      <sheetName val="Cum_91-933"/>
      <sheetName val="Dec_943"/>
      <sheetName val="TAX_COMP3"/>
      <sheetName val="G1_-_Lead2"/>
      <sheetName val="619030_oth_admin1"/>
      <sheetName val="Input_Page1"/>
      <sheetName val="Appx_B1"/>
      <sheetName val="N1_&amp;_N2-_Sale_analysis1"/>
      <sheetName val="N3_-_N5_Ratio_1"/>
      <sheetName val="PL_DETAIL1"/>
      <sheetName val="Cash_Flow_Stmt1"/>
      <sheetName val="Notes_-Current_Assets1"/>
      <sheetName val="Notes_-Deposit1"/>
      <sheetName val="Notes_-_Current_Liabilities1"/>
      <sheetName val="FA_Sch_1"/>
      <sheetName val="U_-Income_statement1"/>
      <sheetName val="U_2-Oil_Palm_Products_Trading1"/>
      <sheetName val="U_5-Administrative_expenses1"/>
      <sheetName val="lead_1"/>
      <sheetName val="SCH_2-51"/>
      <sheetName val="N2_Detailed_Listing_(Pre-final1"/>
      <sheetName val="U1_61"/>
      <sheetName val="U1_21"/>
      <sheetName val="U1_51"/>
      <sheetName val="U1_11"/>
      <sheetName val="U1_31"/>
      <sheetName val="TO_DO_LIST1"/>
      <sheetName val="Electrical_2"/>
      <sheetName val="K1-1_Addn2"/>
      <sheetName val="inventory_qty_Dec2"/>
      <sheetName val="Inventory_Valuation_Quantity2"/>
      <sheetName val="Leasehold_Land1"/>
      <sheetName val="CA_working1"/>
      <sheetName val="F-1_F-21"/>
      <sheetName val="Bal_Sheet1"/>
      <sheetName val="stock1020v1_31"/>
      <sheetName val="JUNE_EOH-MASTER_(2)1"/>
      <sheetName val="Entity_Data1"/>
      <sheetName val="15100_Prepayment1"/>
      <sheetName val="24100_Accr_Liab1"/>
      <sheetName val="6A_CA1"/>
      <sheetName val="SHF_(CE)1"/>
      <sheetName val="SHF_(FF)1"/>
      <sheetName val="SHF_(OE)1"/>
      <sheetName val="Income_Statement1"/>
      <sheetName val="P_&amp;_L_EP1"/>
      <sheetName val="P&amp;L_JB1"/>
      <sheetName val="DECO_INCOME1"/>
      <sheetName val="MIS_Sin1"/>
      <sheetName val="MIS_uni1"/>
      <sheetName val="MIS_Aus1"/>
      <sheetName val="MIS_HK1"/>
      <sheetName val="Path_Viet1"/>
      <sheetName val="Path_Uni1"/>
      <sheetName val="Customize_Your_Loan_Manager1"/>
      <sheetName val="Loan_Amortization_Table1"/>
      <sheetName val="K3_-_Depr_reasonableness1"/>
      <sheetName val="User_Input_&amp;_Retrieval_Button1"/>
      <sheetName val="P&amp;L_+_BS1"/>
      <sheetName val="11_11"/>
      <sheetName val="ADD_NA1"/>
      <sheetName val="PIR IS"/>
      <sheetName val="PIR_IS months "/>
      <sheetName val="Bdown KL-PIR"/>
      <sheetName val="PIR BS"/>
      <sheetName val="IS &amp; tax comp"/>
      <sheetName val="BS08_09"/>
      <sheetName val="ProposedBudget 2009"/>
      <sheetName val="PIR IS as at 31.3.08"/>
      <sheetName val="CF"/>
      <sheetName val="IS as at 31.12.08"/>
      <sheetName val="103"/>
      <sheetName val="Sort Of SAP-GL"/>
      <sheetName val="SAP"/>
      <sheetName val="FF-2(1)"/>
      <sheetName val="Quarterly2"/>
      <sheetName val="Quarterly3"/>
      <sheetName val="IBACOMP.XLS"/>
      <sheetName val="Acc1"/>
      <sheetName val="O10"/>
      <sheetName val="Energy(update)"/>
      <sheetName val="App WP-11"/>
      <sheetName val="1257"/>
      <sheetName val="Disposals"/>
      <sheetName val="EBC"/>
      <sheetName val="Materiallist-081002"/>
      <sheetName val="O4 CA"/>
      <sheetName val="WNS NA 31.03.04"/>
      <sheetName val="WNS UK 31.03.04"/>
      <sheetName val="M Control"/>
      <sheetName val="tnmf300"/>
      <sheetName val="endstk"/>
      <sheetName val="Used"/>
      <sheetName val="Status"/>
      <sheetName val="EMAS Overview"/>
      <sheetName val="table"/>
      <sheetName val="Staff Welfare"/>
      <sheetName val="O2_Tax comp"/>
      <sheetName val="U-not use"/>
      <sheetName val="Budget and Actual Units Input"/>
      <sheetName val="Prepayment list"/>
      <sheetName val="U2 _ Sales"/>
      <sheetName val="Engineer"/>
      <sheetName val="K4"/>
      <sheetName val="3-4"/>
      <sheetName val="COEFF"/>
      <sheetName val="Interest 365"/>
      <sheetName val="Anx1"/>
      <sheetName val="DataLookups"/>
      <sheetName val="LC _ TR Listing"/>
      <sheetName val="Weights"/>
      <sheetName val="Kod Negara "/>
      <sheetName val="Hyperion "/>
      <sheetName val="UFPrn20030904093309"/>
      <sheetName val="A4.4 (FY06)"/>
      <sheetName val="G103"/>
      <sheetName val="Sch16-27"/>
      <sheetName val="FF-21"/>
      <sheetName val="100.1"/>
      <sheetName val="TB Worksheet"/>
      <sheetName val="materiallist"/>
      <sheetName val="WP-3  Inventories"/>
      <sheetName val="R-4 QE&amp;NQE"/>
      <sheetName val="ACT"/>
      <sheetName val="Input Director Info &amp; Part Q"/>
      <sheetName val="Sch 4"/>
      <sheetName val="10-20"/>
      <sheetName val="COM(1)"/>
      <sheetName val="OSM"/>
      <sheetName val="FFE"/>
      <sheetName val="ALLOWANCE"/>
      <sheetName val="RM Prices - Overheads"/>
      <sheetName val="Production"/>
      <sheetName val="WIRE"/>
      <sheetName val="DAILY BANK"/>
      <sheetName val="Contracts"/>
      <sheetName val="sales"/>
      <sheetName val="Cash flow  (2)"/>
      <sheetName val="outflow "/>
      <sheetName val="Budget vs Actual "/>
      <sheetName val="For Presentation"/>
      <sheetName val="Malaysia Tech Plan Rev 3"/>
      <sheetName val="BGR9186"/>
      <sheetName val="FADISP-FY2002(B)"/>
      <sheetName val="Criteria"/>
      <sheetName val="U52"/>
      <sheetName val="ADMIN"/>
      <sheetName val="AUDIT SCHEDULE"/>
      <sheetName val="K8-1"/>
      <sheetName val="A16"/>
      <sheetName val="平衡测试"/>
      <sheetName val="PL95"/>
      <sheetName val="AC"/>
      <sheetName val="2.2"/>
      <sheetName val="CA99"/>
      <sheetName val="PR"/>
      <sheetName val="BOQ-Bill1-8"/>
      <sheetName val="供应商资料"/>
      <sheetName val="_x005f_x0000__x005f_x0006__x005f_x0003__x005f_x0000__x0"/>
      <sheetName val="_x005f_x0006__x005f_x0003__x005f_x0000_"/>
      <sheetName val="_x005f_x0006__x005f_x0003_"/>
      <sheetName val="F_8"/>
      <sheetName val="F_1"/>
      <sheetName val="TT04"/>
      <sheetName val="E1-1ss"/>
      <sheetName val="form004"/>
      <sheetName val="Note1"/>
      <sheetName val="Note3"/>
      <sheetName val="Note4"/>
      <sheetName val="Note5_7"/>
      <sheetName val="Note8_9"/>
      <sheetName val="Note12"/>
      <sheetName val="Note20(A)"/>
      <sheetName val="Note18"/>
      <sheetName val="Note20(B)"/>
      <sheetName val="Note22"/>
      <sheetName val="Note 19"/>
      <sheetName val="Note21"/>
      <sheetName val="Note15_17"/>
      <sheetName val="form027"/>
      <sheetName val="form028"/>
      <sheetName val="FX"/>
      <sheetName val="OH"/>
      <sheetName val="AR APR'02"/>
      <sheetName val="R1.COVER"/>
      <sheetName val="Q1"/>
      <sheetName val="MCA"/>
      <sheetName val="BOQ-1"/>
      <sheetName val="Schedule 2"/>
      <sheetName val="Schedule 3"/>
      <sheetName val="Schedule 4"/>
      <sheetName val="8.2-EX Summary"/>
      <sheetName val="其他应付-MTC销售佣金"/>
      <sheetName val="Pareto Daily"/>
      <sheetName val="M201"/>
      <sheetName val="F4"/>
      <sheetName val="PTSB-BS(1)"/>
      <sheetName val="Jobs"/>
      <sheetName val="BP-CPX1"/>
      <sheetName val="Pnl-10"/>
      <sheetName val="70"/>
      <sheetName val="BS15"/>
      <sheetName val="Profit &amp; Loss"/>
      <sheetName val="To Generate"/>
      <sheetName val="Oct2001"/>
      <sheetName val="Waikiki Galleria P'tration 2000"/>
      <sheetName val="Nov2001"/>
      <sheetName val="Yen Spending 98"/>
      <sheetName val="July Ftes"/>
      <sheetName val="June ftes"/>
      <sheetName val="MOJ_OUTB.XLS"/>
      <sheetName val="Sept2001"/>
      <sheetName val="N002"/>
      <sheetName val="SPARES"/>
      <sheetName val="E1"/>
      <sheetName val="BB(7ies)"/>
      <sheetName val="A200 "/>
      <sheetName val="SOCI"/>
      <sheetName val="Snap Shot"/>
      <sheetName val="SOFP"/>
      <sheetName val="Appendix I "/>
      <sheetName val="Appendix II"/>
      <sheetName val="ssIC 12"/>
      <sheetName val="CLA"/>
      <sheetName val="SAD"/>
      <sheetName val="Snap shot K000-Lead"/>
      <sheetName val="SOFPss"/>
      <sheetName val="App A Prvt Agmt"/>
      <sheetName val="H101(OK)"/>
      <sheetName val="U401(OK)"/>
      <sheetName val="Payment schedule-cablestay"/>
      <sheetName val="chiet tinh"/>
      <sheetName val="Sch18-34"/>
      <sheetName val="Amount_Assy"/>
      <sheetName val="Amount_ET"/>
      <sheetName val="Amount_RW"/>
      <sheetName val="HSA_Vol"/>
      <sheetName val="Tickmarks"/>
      <sheetName val="itc-inv"/>
      <sheetName val="GA"/>
      <sheetName val="TAX SCHEDULE"/>
      <sheetName val="Exchange"/>
      <sheetName val="P Cash Pmts 2003"/>
      <sheetName val="Capex"/>
      <sheetName val="GVL-NC-M"/>
      <sheetName val="TB-SL"/>
      <sheetName val="TB-SS"/>
      <sheetName val="TB-SE"/>
      <sheetName val="TB-ST"/>
      <sheetName val="FS-conso"/>
      <sheetName val="FS-ST"/>
      <sheetName val="CCF"/>
      <sheetName val="CF CVC"/>
      <sheetName val="Trade_ Bill Pay"/>
      <sheetName val="I1_2002"/>
      <sheetName val="A3-FSL"/>
      <sheetName val="U2 Cost of sales"/>
      <sheetName val="U4 Other income "/>
      <sheetName val="U3 Admin &amp; Fin Exp"/>
      <sheetName val="U5  Selling&amp;Distbn"/>
      <sheetName val="MASTER"/>
      <sheetName val="O6"/>
      <sheetName val="A4-1&amp;2"/>
      <sheetName val="C104"/>
      <sheetName val="MAST"/>
      <sheetName val="Tables"/>
      <sheetName val="INN"/>
      <sheetName val="MM2"/>
      <sheetName val="O2.1"/>
      <sheetName val="EE97"/>
      <sheetName val="Hf"/>
      <sheetName val="C2"/>
      <sheetName val="spareparts8"/>
      <sheetName val="Output 203"/>
      <sheetName val="forecast"/>
      <sheetName val="GRP-PL98B"/>
      <sheetName val="Export sales2008_taxagent Final"/>
      <sheetName val="CALCS"/>
      <sheetName val="Nhapxuat"/>
      <sheetName val="(O3) CA Sheet"/>
      <sheetName val="DGduong"/>
      <sheetName val="dongia"/>
      <sheetName val="C9_4"/>
      <sheetName val="CA.1"/>
      <sheetName val="ACCLIST"/>
      <sheetName val="FASUM-DAP"/>
      <sheetName val="Parameters"/>
      <sheetName val="6542"/>
      <sheetName val="`Éµ_x000b__x000f_____x0016_8_x001d__________"/>
      <sheetName val="BB(_x0017_7______x0001____x0008_ies)"/>
      <sheetName val="BB-7À¤7#_"/>
      <sheetName val="10401"/>
      <sheetName val="Parameter (HS)"/>
      <sheetName val="Lesematrix (HS)"/>
      <sheetName val="AP110_sup5"/>
      <sheetName val="FF_7"/>
      <sheetName val="FF-2_(1)5"/>
      <sheetName val="FF-2_(2)5"/>
      <sheetName val="FF-2_(3)5"/>
      <sheetName val="FF_2__1_5"/>
      <sheetName val="P12_45"/>
      <sheetName val="F-1_F-22"/>
      <sheetName val="Company_Info5"/>
      <sheetName val="Entity_Data2"/>
      <sheetName val="6A_CA2"/>
      <sheetName val="CA_Sheet5"/>
      <sheetName val="Currency_deposit-MYR1"/>
      <sheetName val="F2-3-6_OH_absorbtion_rate_3"/>
      <sheetName val="Sch_FA_41"/>
      <sheetName val="5_Analysis5"/>
      <sheetName val="61_HR3"/>
      <sheetName val="65_FINANCE3"/>
      <sheetName val="15100_Prepayment2"/>
      <sheetName val="24100_Accr_Liab2"/>
      <sheetName val="O1-1CA_Sheet1"/>
      <sheetName val="SCH_4D(i)1"/>
      <sheetName val="SCH_7C1"/>
      <sheetName val="TAX_COM1"/>
      <sheetName val="Assumption_sheet1"/>
      <sheetName val="addl_cost5"/>
      <sheetName val="U2_-_Sales3"/>
      <sheetName val="1_LeadSchedule5"/>
      <sheetName val="G1_Deposits1"/>
      <sheetName val="U101_P&amp;L1"/>
      <sheetName val="depn-Sep_031"/>
      <sheetName val="Disposal_20061"/>
      <sheetName val="PRICE_@_31_Jan_20001"/>
      <sheetName val="Main_orig5"/>
      <sheetName val="Cost_centre_expenditure5"/>
      <sheetName val="VENDORS_COSTS1"/>
      <sheetName val="CA_Comp5"/>
      <sheetName val="Cum_91-934"/>
      <sheetName val="Dec_944"/>
      <sheetName val="My_Inputs1"/>
      <sheetName val="HP_int1"/>
      <sheetName val="Bal_Sheet2"/>
      <sheetName val="Contr_,Time_Delivery,Cus_Retur1"/>
      <sheetName val="CR_AJE1"/>
      <sheetName val="Sch_221"/>
      <sheetName val="SCH_4B1"/>
      <sheetName val="Q_5"/>
      <sheetName val="U-25_rawmat_consumption5"/>
      <sheetName val="Leasehold_improvement5"/>
      <sheetName val="BIS_LIST-NTH_185"/>
      <sheetName val="AnnualReportInfo_2_(P30_2)5"/>
      <sheetName val="Net_Trans_Sum4"/>
      <sheetName val="Interim_--&gt;_Top5"/>
      <sheetName val="6_Analysis5"/>
      <sheetName val="SCH_B5"/>
      <sheetName val="Income_Statements_5"/>
      <sheetName val="Nst334_Awp1_without_adj5"/>
      <sheetName val="financial_statements4"/>
      <sheetName val="Activity_Price4"/>
      <sheetName val="SMHB_PlanDemand_1998_Report4"/>
      <sheetName val="N_28_Camera4"/>
      <sheetName val="Price_Master4"/>
      <sheetName val="Caspian_Norms4"/>
      <sheetName val="_IB-PL-00-01_SUMMARY4"/>
      <sheetName val="U2_Sales3"/>
      <sheetName val="U2_23"/>
      <sheetName val="4_Analysis3"/>
      <sheetName val="TO_DO_LIST2"/>
      <sheetName val="Admin_expenses3"/>
      <sheetName val="TAX_COMP4"/>
      <sheetName val="Input_Page2"/>
      <sheetName val="619030_oth_admin2"/>
      <sheetName val="G1_-_Lead3"/>
      <sheetName val="Appx_B2"/>
      <sheetName val="U_-Income_statement2"/>
      <sheetName val="U_2-Oil_Palm_Products_Trading2"/>
      <sheetName val="U_5-Administrative_expenses2"/>
      <sheetName val="N1_&amp;_N2-_Sale_analysis2"/>
      <sheetName val="N3_-_N5_Ratio_2"/>
      <sheetName val="PL_DETAIL2"/>
      <sheetName val="Cash_Flow_Stmt2"/>
      <sheetName val="Notes_-Current_Assets2"/>
      <sheetName val="Notes_-Deposit2"/>
      <sheetName val="Notes_-_Current_Liabilities2"/>
      <sheetName val="FA_Sch_2"/>
      <sheetName val="lead_2"/>
      <sheetName val="Electrical_3"/>
      <sheetName val="K1-1_Addn3"/>
      <sheetName val="inventory_qty_Dec3"/>
      <sheetName val="Inventory_Valuation_Quantity3"/>
      <sheetName val="Leasehold_Land2"/>
      <sheetName val="CA_working2"/>
      <sheetName val="stock1020v1_32"/>
      <sheetName val="JUNE_EOH-MASTER_(2)2"/>
      <sheetName val="Customize_Your_Loan_Manager2"/>
      <sheetName val="Loan_Amortization_Table2"/>
      <sheetName val="U1_62"/>
      <sheetName val="U1_22"/>
      <sheetName val="U1_52"/>
      <sheetName val="U1_12"/>
      <sheetName val="U1_32"/>
      <sheetName val="3_P&amp;L_1"/>
      <sheetName val="11_12"/>
      <sheetName val="Income_Statement2"/>
      <sheetName val="SHF_(CE)2"/>
      <sheetName val="SHF_(FF)2"/>
      <sheetName val="SHF_(OE)2"/>
      <sheetName val="MIS_Sin2"/>
      <sheetName val="MIS_uni2"/>
      <sheetName val="MIS_Aus2"/>
      <sheetName val="MIS_HK2"/>
      <sheetName val="Path_Viet2"/>
      <sheetName val="Path_Uni2"/>
      <sheetName val="P_&amp;_L_EP2"/>
      <sheetName val="P&amp;L_JB2"/>
      <sheetName val="DECO_INCOME2"/>
      <sheetName val="SCH_2-52"/>
      <sheetName val="N2_Detailed_Listing_(Pre-final2"/>
      <sheetName val="P&amp;L_+_BS2"/>
      <sheetName val="K3_-_Depr_reasonableness2"/>
      <sheetName val="User_Input_&amp;_Retrieval_Button2"/>
      <sheetName val="_5"/>
      <sheetName val="ADD_NA2"/>
      <sheetName val="Main_Menu1"/>
      <sheetName val="DCF_Inputs1"/>
      <sheetName val="Note_11"/>
      <sheetName val="K4__F&amp;F1"/>
      <sheetName val="Approfit_Zinc_AWP_031"/>
      <sheetName val="Comp_equip1"/>
      <sheetName val="Mach_&amp;_equip1"/>
      <sheetName val="Permanent_info1"/>
      <sheetName val="exchange_Rate1"/>
      <sheetName val="Crest_Grp_CPL21"/>
      <sheetName val="Prob_Grp_CPL21"/>
      <sheetName val="Sch_A_to___1"/>
      <sheetName val="OT_Cost-April1"/>
      <sheetName val="BPCOR_DETAILS1"/>
      <sheetName val="BPMKT_DETAILS1"/>
      <sheetName val="Sales_&amp;_COS1"/>
      <sheetName val="Profit_Margin-20081"/>
      <sheetName val="Provision_for_sales_buy-back1"/>
      <sheetName val="Other_operating_income1"/>
      <sheetName val="S&amp;D,_Admin_&amp;_Other_OPEX1"/>
      <sheetName val="Finance_expenses1"/>
      <sheetName val="Payroll_20081"/>
      <sheetName val="Interest_reasonableness_test1"/>
      <sheetName val="`Éµ???8?????????"/>
      <sheetName val="BB(7???????ies)"/>
      <sheetName val="O2_TC1"/>
      <sheetName val="Balance_Sheet1"/>
      <sheetName val="Green_details1"/>
      <sheetName val="K301_-_三里河_(SS)1"/>
      <sheetName val="NTFS_20031"/>
      <sheetName val="U1_P&amp;L1"/>
      <sheetName val="1_LeadSchedule_(BI_&amp;_BII)1"/>
      <sheetName val="__x005f_x0008__x005f_x0010_"/>
      <sheetName val="Cover_Page"/>
      <sheetName val="B-_1"/>
      <sheetName val="PIR_IS"/>
      <sheetName val="PIR_IS_months_"/>
      <sheetName val="Bdown_KL-PIR"/>
      <sheetName val="PIR_BS"/>
      <sheetName val="IS_&amp;_tax_comp"/>
      <sheetName val="ProposedBudget_2009"/>
      <sheetName val="PIR_IS_as_at_31_3_08"/>
      <sheetName val="IS_as_at_31_12_08"/>
      <sheetName val="Sort_Of_SAP-GL"/>
      <sheetName val="IBACOMP_XLS"/>
      <sheetName val="App_WP-11"/>
      <sheetName val="O4_CA1"/>
      <sheetName val="WNS_NA_31_03_04"/>
      <sheetName val="WNS_UK_31_03_04"/>
      <sheetName val="M_Control"/>
      <sheetName val="EMAS_Overview"/>
      <sheetName val="Staff_Welfare"/>
      <sheetName val="O2_Tax_comp"/>
      <sheetName val="U-not_use"/>
      <sheetName val="Budget_and_Actual_Units_Input"/>
      <sheetName val="Prepayment_list"/>
      <sheetName val="U2___Sales"/>
      <sheetName val="Interest_365"/>
      <sheetName val="LC___TR_Listing"/>
      <sheetName val="Kod_Negara_"/>
      <sheetName val="Hyperion_"/>
      <sheetName val="A4_4_(FY06)"/>
      <sheetName val="100_1"/>
      <sheetName val="TB_Worksheet"/>
      <sheetName val="WP-3__Inventories"/>
      <sheetName val="R-4_QE&amp;NQE"/>
      <sheetName val="Input_Director_Info_&amp;_Part_Q"/>
      <sheetName val="Sch_4"/>
      <sheetName val="RM_Prices_-_Overheads"/>
      <sheetName val="DAILY_BANK"/>
      <sheetName val="Cash_flow__(2)"/>
      <sheetName val="outflow_"/>
      <sheetName val="Budget_vs_Actual_"/>
      <sheetName val="For_Presentation"/>
      <sheetName val="Malaysia_Tech_Plan_Rev_3"/>
      <sheetName val="AUDIT_SCHEDULE"/>
      <sheetName val="2_2"/>
      <sheetName val="Note_19"/>
      <sheetName val="AR_APR'02"/>
      <sheetName val="R1_COVER"/>
      <sheetName val="Schedule_2"/>
      <sheetName val="Schedule_3"/>
      <sheetName val="Schedule_4"/>
      <sheetName val="8_2-EX_Summary"/>
      <sheetName val="Pareto_Daily"/>
      <sheetName val="Profit_&amp;_Loss"/>
      <sheetName val="To_Generate"/>
      <sheetName val="Waikiki_Galleria_P'tration_2000"/>
      <sheetName val="Yen_Spending_98"/>
      <sheetName val="July_Ftes"/>
      <sheetName val="June_ftes"/>
      <sheetName val="MOJ_OUTB_XLS"/>
      <sheetName val="A200_"/>
      <sheetName val="Snap_Shot"/>
      <sheetName val="Appendix_I_"/>
      <sheetName val="Appendix_II"/>
      <sheetName val="ssIC_12"/>
      <sheetName val="Snap_shot_K000-Lead"/>
      <sheetName val="App_A_Prvt_Agmt"/>
      <sheetName val="Payment_schedule-cablestay"/>
      <sheetName val="chiet_tinh"/>
      <sheetName val="TAX_SCHEDULE"/>
      <sheetName val="P_Cash_Pmts_2003"/>
      <sheetName val="CF_CVC"/>
      <sheetName val="Trade__Bill_Pay"/>
      <sheetName val="U2_Cost_of_sales"/>
      <sheetName val="U4_Other_income_"/>
      <sheetName val="U3_Admin_&amp;_Fin_Exp"/>
      <sheetName val="U5__Selling&amp;Distbn"/>
      <sheetName val="O2_1"/>
      <sheetName val="Output_203"/>
      <sheetName val="Raw_Materials"/>
      <sheetName val="Export_sales2008_taxagent_Final"/>
      <sheetName val="(O3)_CA_Sheet"/>
      <sheetName val="CA_1"/>
      <sheetName val="Currency_deposit-MYR"/>
      <sheetName val="Sch_FA_4"/>
      <sheetName val="O1-1CA_Sheet"/>
      <sheetName val="SCH_4D(i)"/>
      <sheetName val="SCH_7C"/>
      <sheetName val="TAX_COM"/>
      <sheetName val="Assumption_sheet"/>
      <sheetName val="G1_Deposits"/>
      <sheetName val="U101_P&amp;L"/>
      <sheetName val="depn-Sep_03"/>
      <sheetName val="Disposal_2006"/>
      <sheetName val="PRICE_@_31_Jan_2000"/>
      <sheetName val="VENDORS_COSTS"/>
      <sheetName val="My_Inputs"/>
      <sheetName val="HP_int"/>
      <sheetName val="CR_AJE"/>
      <sheetName val="Contr_,Time_Delivery,Cus_Return"/>
      <sheetName val="Sch_22"/>
      <sheetName val="SCH_4B"/>
      <sheetName val="3_P&amp;L_"/>
      <sheetName val="Main_Menu"/>
      <sheetName val="DCF_Inputs"/>
      <sheetName val="1_LeadSchedule_(BI_&amp;_BII)"/>
      <sheetName val="Note_1"/>
      <sheetName val="K4__F&amp;F"/>
      <sheetName val="Approfit_Zinc_AWP_03"/>
      <sheetName val="Comp_equip"/>
      <sheetName val="Mach_&amp;_equip"/>
      <sheetName val="Permanent_info"/>
      <sheetName val="exchange_Rate"/>
      <sheetName val="Crest_Grp_CPL2"/>
      <sheetName val="Prob_Grp_CPL2"/>
      <sheetName val="Sch_A_to___"/>
      <sheetName val="OT_Cost-April"/>
      <sheetName val="BPCOR_DETAILS"/>
      <sheetName val="BPMKT_DETAILS"/>
      <sheetName val="`Éµ"/>
      <sheetName val="BB(7"/>
      <sheetName val="Sales_&amp;_COS"/>
      <sheetName val="Profit_Margin-2008"/>
      <sheetName val="Provision_for_sales_buy-back"/>
      <sheetName val="Other_operating_income"/>
      <sheetName val="S&amp;D,_Admin_&amp;_Other_OPEX"/>
      <sheetName val="Finance_expenses"/>
      <sheetName val="Payroll_2008"/>
      <sheetName val="Interest_reasonableness_test"/>
      <sheetName val="`Éµ___8_________"/>
      <sheetName val="BB(7_______ies)"/>
      <sheetName val="O2_TC"/>
      <sheetName val="Balance_Sheet"/>
      <sheetName val="Green_details"/>
      <sheetName val="K301_-_三里河_(SS)"/>
      <sheetName val="NTFS_2003"/>
      <sheetName val="U1_P&amp;L"/>
      <sheetName val="Setup"/>
      <sheetName val="Projects"/>
      <sheetName val="Atth CC"/>
      <sheetName val="Oil Mill Manu"/>
      <sheetName val="IC"/>
      <sheetName val="I002-1 Aging"/>
      <sheetName val="EQUIP II 2004 - 2005"/>
      <sheetName val="2.B.L Investments"/>
      <sheetName val="2.Q.L Revenue"/>
      <sheetName val="F1.2"/>
      <sheetName val="附表Sales"/>
      <sheetName val="Statement-BAHT"/>
      <sheetName val="mmm P&amp;L (2)"/>
      <sheetName val="Amortisation and Sqf Sold"/>
      <sheetName val="1_BS (Oct)"/>
      <sheetName val="CF-INFLOWS Billing"/>
      <sheetName val=" Turnover,COS,GP"/>
      <sheetName val="Master Sch"/>
      <sheetName val="PL_Admin"/>
      <sheetName val="SALE-UNIT"/>
      <sheetName val="II Cash &amp; Investments 5."/>
      <sheetName val="N5.1.1- Sales returns 2001"/>
      <sheetName val="2001ftefactor"/>
      <sheetName val="FF_21_a_"/>
      <sheetName val="Configuration"/>
      <sheetName val="X Rates"/>
      <sheetName val="in0"/>
      <sheetName val="CA98"/>
      <sheetName val="_x0000__x0006__x0003__x0000__x0"/>
      <sheetName val="Parameter_(HS)"/>
      <sheetName val="Lesematrix_(HS)"/>
      <sheetName val="Atth_CC"/>
      <sheetName val="Oil_Mill_Manu"/>
      <sheetName val="_6"/>
      <sheetName val="AP110_sup6"/>
      <sheetName val="FF-2_(1)6"/>
      <sheetName val="FF-2_(2)6"/>
      <sheetName val="FF-2_(3)6"/>
      <sheetName val="Q_6"/>
      <sheetName val="U-25_rawmat_consumption6"/>
      <sheetName val="FF_2__1_6"/>
      <sheetName val="addl_cost6"/>
      <sheetName val="Company_Info6"/>
      <sheetName val="CA_Comp6"/>
      <sheetName val="CA_Sheet6"/>
      <sheetName val="Leasehold_improvement6"/>
      <sheetName val="Main_orig6"/>
      <sheetName val="5_Analysis6"/>
      <sheetName val="1_LeadSchedule6"/>
      <sheetName val="BIS_LIST-NTH_186"/>
      <sheetName val="AnnualReportInfo_2_(P30_2)6"/>
      <sheetName val="Interim_--&gt;_Top6"/>
      <sheetName val="SCH_B6"/>
      <sheetName val="Cost_centre_expenditure6"/>
      <sheetName val="P12_46"/>
      <sheetName val="Income_Statements_6"/>
      <sheetName val="Nst334_Awp1_without_adj6"/>
      <sheetName val="6_Analysis6"/>
      <sheetName val="N_28_Camera5"/>
      <sheetName val="SMHB_PlanDemand_1998_Report5"/>
      <sheetName val="financial_statements5"/>
      <sheetName val="Activity_Price5"/>
      <sheetName val="Price_Master5"/>
      <sheetName val="Net_Trans_Sum5"/>
      <sheetName val="Caspian_Norms5"/>
      <sheetName val="F2-3-6_OH_absorbtion_rate_4"/>
      <sheetName val="_IB-PL-00-01_SUMMARY5"/>
      <sheetName val="4_Analysis4"/>
      <sheetName val="U2_24"/>
      <sheetName val="Cum_91-935"/>
      <sheetName val="Dec_945"/>
      <sheetName val="TAX_COMP5"/>
      <sheetName val="61_HR4"/>
      <sheetName val="65_FINANCE4"/>
      <sheetName val="U2_-_Sales4"/>
      <sheetName val="U2_Sales4"/>
      <sheetName val="Admin_expenses4"/>
      <sheetName val="G1_-_Lead4"/>
      <sheetName val="U1_63"/>
      <sheetName val="U1_23"/>
      <sheetName val="U1_53"/>
      <sheetName val="U1_13"/>
      <sheetName val="U1_33"/>
      <sheetName val="619030_oth_admin3"/>
      <sheetName val="Input_Page3"/>
      <sheetName val="Electrical_4"/>
      <sheetName val="K1-1_Addn4"/>
      <sheetName val="inventory_qty_Dec4"/>
      <sheetName val="Inventory_Valuation_Quantity4"/>
      <sheetName val="Leasehold_Land3"/>
      <sheetName val="CA_working3"/>
      <sheetName val="F-1_F-23"/>
      <sheetName val="Bal_Sheet3"/>
      <sheetName val="stock1020v1_33"/>
      <sheetName val="JUNE_EOH-MASTER_(2)3"/>
      <sheetName val="Entity_Data3"/>
      <sheetName val="15100_Prepayment3"/>
      <sheetName val="24100_Accr_Liab3"/>
      <sheetName val="6A_CA3"/>
      <sheetName val="N1_&amp;_N2-_Sale_analysis3"/>
      <sheetName val="N3_-_N5_Ratio_3"/>
      <sheetName val="PL_DETAIL3"/>
      <sheetName val="Cash_Flow_Stmt3"/>
      <sheetName val="Notes_-Current_Assets3"/>
      <sheetName val="Notes_-Deposit3"/>
      <sheetName val="Notes_-_Current_Liabilities3"/>
      <sheetName val="FA_Sch_3"/>
      <sheetName val="Appx_B3"/>
      <sheetName val="U_-Income_statement3"/>
      <sheetName val="U_2-Oil_Palm_Products_Trading3"/>
      <sheetName val="U_5-Administrative_expenses3"/>
      <sheetName val="lead_3"/>
      <sheetName val="P_&amp;_L_EP3"/>
      <sheetName val="P&amp;L_JB3"/>
      <sheetName val="SCH_2-53"/>
      <sheetName val="N2_Detailed_Listing_(Pre-final3"/>
      <sheetName val="TO_DO_LIST3"/>
      <sheetName val="SHF_(CE)3"/>
      <sheetName val="SHF_(FF)3"/>
      <sheetName val="SHF_(OE)3"/>
      <sheetName val="Income_Statement3"/>
      <sheetName val="11_13"/>
      <sheetName val="Customize_Your_Loan_Manager3"/>
      <sheetName val="Loan_Amortization_Table3"/>
      <sheetName val="MIS_Sin3"/>
      <sheetName val="MIS_uni3"/>
      <sheetName val="MIS_Aus3"/>
      <sheetName val="MIS_HK3"/>
      <sheetName val="Path_Viet3"/>
      <sheetName val="Path_Uni3"/>
      <sheetName val="DECO_INCOME3"/>
      <sheetName val="P&amp;L_+_BS3"/>
      <sheetName val="K3_-_Depr_reasonableness3"/>
      <sheetName val="User_Input_&amp;_Retrieval_Button3"/>
      <sheetName val="ADD_NA3"/>
      <sheetName val="PIR_IS1"/>
      <sheetName val="PIR_IS_months_1"/>
      <sheetName val="Bdown_KL-PIR1"/>
      <sheetName val="PIR_BS1"/>
      <sheetName val="IS_&amp;_tax_comp1"/>
      <sheetName val="ProposedBudget_20091"/>
      <sheetName val="PIR_IS_as_at_31_3_081"/>
      <sheetName val="IS_as_at_31_12_081"/>
      <sheetName val="Kod_Negara_1"/>
      <sheetName val="__x005f_x0008__x005f_x0010_1"/>
      <sheetName val="Sort_Of_SAP-GL1"/>
      <sheetName val="AP110_sup7"/>
      <sheetName val="FF_8"/>
      <sheetName val="FF-2_(1)7"/>
      <sheetName val="FF-2_(2)7"/>
      <sheetName val="FF-2_(3)7"/>
      <sheetName val="Q_7"/>
      <sheetName val="U-25_rawmat_consumption7"/>
      <sheetName val="FF_2__1_7"/>
      <sheetName val="addl_cost7"/>
      <sheetName val="Company_Info7"/>
      <sheetName val="CA_Comp7"/>
      <sheetName val="CA_Sheet7"/>
      <sheetName val="Leasehold_improvement7"/>
      <sheetName val="Main_orig7"/>
      <sheetName val="5_Analysis7"/>
      <sheetName val="1_LeadSchedule7"/>
      <sheetName val="BIS_LIST-NTH_187"/>
      <sheetName val="AnnualReportInfo_2_(P30_2)7"/>
      <sheetName val="Interim_--&gt;_Top7"/>
      <sheetName val="SCH_B7"/>
      <sheetName val="Cost_centre_expenditure7"/>
      <sheetName val="P12_47"/>
      <sheetName val="Income_Statements_7"/>
      <sheetName val="Nst334_Awp1_without_adj7"/>
      <sheetName val="6_Analysis7"/>
      <sheetName val="N_28_Camera6"/>
      <sheetName val="SMHB_PlanDemand_1998_Report6"/>
      <sheetName val="financial_statements6"/>
      <sheetName val="Activity_Price6"/>
      <sheetName val="Price_Master6"/>
      <sheetName val="Net_Trans_Sum6"/>
      <sheetName val="_7"/>
      <sheetName val="Caspian_Norms6"/>
      <sheetName val="F2-3-6_OH_absorbtion_rate_5"/>
      <sheetName val="_IB-PL-00-01_SUMMARY6"/>
      <sheetName val="4_Analysis5"/>
      <sheetName val="U2_25"/>
      <sheetName val="Cum_91-936"/>
      <sheetName val="Dec_946"/>
      <sheetName val="TAX_COMP6"/>
      <sheetName val="61_HR5"/>
      <sheetName val="65_FINANCE5"/>
      <sheetName val="U2_-_Sales5"/>
      <sheetName val="U2_Sales5"/>
      <sheetName val="Admin_expenses5"/>
      <sheetName val="G1_-_Lead5"/>
      <sheetName val="U1_64"/>
      <sheetName val="U1_24"/>
      <sheetName val="U1_54"/>
      <sheetName val="U1_14"/>
      <sheetName val="U1_34"/>
      <sheetName val="619030_oth_admin4"/>
      <sheetName val="Input_Page4"/>
      <sheetName val="Electrical_5"/>
      <sheetName val="K1-1_Addn5"/>
      <sheetName val="inventory_qty_Dec5"/>
      <sheetName val="Inventory_Valuation_Quantity5"/>
      <sheetName val="Leasehold_Land4"/>
      <sheetName val="CA_working4"/>
      <sheetName val="F-1_F-24"/>
      <sheetName val="Bal_Sheet4"/>
      <sheetName val="stock1020v1_34"/>
      <sheetName val="JUNE_EOH-MASTER_(2)4"/>
      <sheetName val="Entity_Data4"/>
      <sheetName val="15100_Prepayment4"/>
      <sheetName val="24100_Accr_Liab4"/>
      <sheetName val="6A_CA4"/>
      <sheetName val="N1_&amp;_N2-_Sale_analysis4"/>
      <sheetName val="N3_-_N5_Ratio_4"/>
      <sheetName val="PL_DETAIL4"/>
      <sheetName val="Cash_Flow_Stmt4"/>
      <sheetName val="Notes_-Current_Assets4"/>
      <sheetName val="Notes_-Deposit4"/>
      <sheetName val="Notes_-_Current_Liabilities4"/>
      <sheetName val="FA_Sch_4"/>
      <sheetName val="Appx_B4"/>
      <sheetName val="U_-Income_statement4"/>
      <sheetName val="U_2-Oil_Palm_Products_Trading4"/>
      <sheetName val="U_5-Administrative_expenses4"/>
      <sheetName val="lead_4"/>
      <sheetName val="P_&amp;_L_EP4"/>
      <sheetName val="P&amp;L_JB4"/>
      <sheetName val="SCH_2-54"/>
      <sheetName val="N2_Detailed_Listing_(Pre-final4"/>
      <sheetName val="TO_DO_LIST4"/>
      <sheetName val="SHF_(CE)4"/>
      <sheetName val="SHF_(FF)4"/>
      <sheetName val="SHF_(OE)4"/>
      <sheetName val="Income_Statement4"/>
      <sheetName val="11_14"/>
      <sheetName val="Customize_Your_Loan_Manager4"/>
      <sheetName val="Loan_Amortization_Table4"/>
      <sheetName val="MIS_Sin4"/>
      <sheetName val="MIS_uni4"/>
      <sheetName val="MIS_Aus4"/>
      <sheetName val="MIS_HK4"/>
      <sheetName val="Path_Viet4"/>
      <sheetName val="Path_Uni4"/>
      <sheetName val="DECO_INCOME4"/>
      <sheetName val="P&amp;L_+_BS4"/>
      <sheetName val="K3_-_Depr_reasonableness4"/>
      <sheetName val="User_Input_&amp;_Retrieval_Button4"/>
      <sheetName val="exchange_Rate2"/>
      <sheetName val="Crest_Grp_CPL22"/>
      <sheetName val="Prob_Grp_CPL22"/>
      <sheetName val="ADD_NA4"/>
      <sheetName val="Sch_FA_42"/>
      <sheetName val="Currency_deposit-MYR2"/>
      <sheetName val="O1-1CA_Sheet2"/>
      <sheetName val="SCH_4D(i)2"/>
      <sheetName val="SCH_7C2"/>
      <sheetName val="3_P&amp;L_2"/>
      <sheetName val="Assumption_sheet2"/>
      <sheetName val="depn-Sep_032"/>
      <sheetName val="TAX_COM2"/>
      <sheetName val="Disposal_20062"/>
      <sheetName val="G1_Deposits2"/>
      <sheetName val="My_Inputs2"/>
      <sheetName val="PRICE_@_31_Jan_20002"/>
      <sheetName val="Permanent_info2"/>
      <sheetName val="Note_12"/>
      <sheetName val="K4__F&amp;F2"/>
      <sheetName val="Main_Menu2"/>
      <sheetName val="Comp_equip2"/>
      <sheetName val="Mach_&amp;_equip2"/>
      <sheetName val="DCF_Inputs2"/>
      <sheetName val="Approfit_Zinc_AWP_032"/>
      <sheetName val="Sch_A_to___2"/>
      <sheetName val="PIR_IS2"/>
      <sheetName val="PIR_IS_months_2"/>
      <sheetName val="Bdown_KL-PIR2"/>
      <sheetName val="PIR_BS2"/>
      <sheetName val="IS_&amp;_tax_comp2"/>
      <sheetName val="ProposedBudget_20092"/>
      <sheetName val="PIR_IS_as_at_31_3_082"/>
      <sheetName val="IS_as_at_31_12_082"/>
      <sheetName val="OT_Cost-April2"/>
      <sheetName val="Sales_&amp;_COS2"/>
      <sheetName val="Profit_Margin-20082"/>
      <sheetName val="Provision_for_sales_buy-back2"/>
      <sheetName val="Other_operating_income2"/>
      <sheetName val="S&amp;D,_Admin_&amp;_Other_OPEX2"/>
      <sheetName val="Finance_expenses2"/>
      <sheetName val="Payroll_20082"/>
      <sheetName val="Interest_reasonableness_test2"/>
      <sheetName val="BPCOR_DETAILS2"/>
      <sheetName val="BPMKT_DETAILS2"/>
      <sheetName val="NTFS_20032"/>
      <sheetName val="O2_TC2"/>
      <sheetName val="Balance_Sheet2"/>
      <sheetName val="Green_details2"/>
      <sheetName val="K301_-_三里河_(SS)2"/>
      <sheetName val="U1_P&amp;L2"/>
      <sheetName val="Kod_Negara_2"/>
      <sheetName val="__x005f_x0008__x005f_x0010_2"/>
      <sheetName val="Sort_Of_SAP-GL2"/>
      <sheetName val="U101_P&amp;L2"/>
      <sheetName val="VENDORS_COSTS2"/>
      <sheetName val="HP_int2"/>
      <sheetName val="U2___Sales1"/>
      <sheetName val="Input Template"/>
      <sheetName val="Interest_3651"/>
      <sheetName val="LC___TR_Listing1"/>
      <sheetName val="Hyperion_1"/>
      <sheetName val="A4_4_(FY06)1"/>
      <sheetName val="A2_5"/>
      <sheetName val="Sales Ctr-PGEO"/>
      <sheetName val="Seagate _share_in_units"/>
      <sheetName val="Sale Movement"/>
      <sheetName val="App_WP-111"/>
      <sheetName val="IBACOMP_XLS1"/>
      <sheetName val="WNS_NA_31_03_041"/>
      <sheetName val="WNS_UK_31_03_041"/>
      <sheetName val="M_Control1"/>
      <sheetName val="Cash_flow__(2)1"/>
      <sheetName val="outflow_1"/>
      <sheetName val="Budget_vs_Actual_1"/>
      <sheetName val="For_Presentation1"/>
      <sheetName val="Malaysia_Tech_Plan_Rev_31"/>
      <sheetName val="61"/>
      <sheetName val="65 "/>
      <sheetName val="assum"/>
      <sheetName val="Marco"/>
      <sheetName val="WOPROXY"/>
      <sheetName val="JDE"/>
      <sheetName val="KC TEO"/>
      <sheetName val="UTAMA"/>
      <sheetName val="PANDER"/>
      <sheetName val="Grp P&amp;L"/>
      <sheetName val="Depn Summary"/>
      <sheetName val="AP110"/>
      <sheetName val="BB-1"/>
      <sheetName val="C-5"/>
      <sheetName val="C-6"/>
      <sheetName val="C-6a"/>
      <sheetName val="F-1l2"/>
      <sheetName val="F-21"/>
      <sheetName val="F-4"/>
      <sheetName val="F-8(FSA)"/>
      <sheetName val="M MM"/>
      <sheetName val="30a"/>
      <sheetName val="30-Note"/>
      <sheetName val="U-2"/>
      <sheetName val="JAN"/>
      <sheetName val="Freezers"/>
      <sheetName val="Détails plans d'actions"/>
      <sheetName val="F2-write off"/>
      <sheetName val="JDE P&amp;L"/>
      <sheetName val="COST (ACC.ขาย10-2005)"/>
      <sheetName val="InventTableModule_1-1"/>
      <sheetName val="IFS"/>
      <sheetName val="UF"/>
      <sheetName val="11-20"/>
      <sheetName val="Sparepart_Package_Jan'08"/>
      <sheetName val="cost4-47"/>
      <sheetName val="Cash Flow"/>
      <sheetName val="Financial Summary"/>
      <sheetName val="Defer_ร่วม"/>
    </sheetNames>
    <sheetDataSet>
      <sheetData sheetId="0" refreshError="1">
        <row r="1">
          <cell r="A1" t="str">
            <v>IDSM ELECTRONICS SDN BHD</v>
          </cell>
        </row>
        <row r="2">
          <cell r="A2" t="str">
            <v>FOR THE YEAR ENDED 31 DECEMBER 2000</v>
          </cell>
        </row>
      </sheetData>
      <sheetData sheetId="1">
        <row r="7">
          <cell r="C7" t="str">
            <v>31.12.99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/>
      <sheetData sheetId="576"/>
      <sheetData sheetId="577"/>
      <sheetData sheetId="578"/>
      <sheetData sheetId="579"/>
      <sheetData sheetId="580"/>
      <sheetData sheetId="581"/>
      <sheetData sheetId="582"/>
      <sheetData sheetId="583"/>
      <sheetData sheetId="584"/>
      <sheetData sheetId="585"/>
      <sheetData sheetId="586"/>
      <sheetData sheetId="587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/>
      <sheetData sheetId="684"/>
      <sheetData sheetId="685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/>
      <sheetData sheetId="700">
        <row r="1">
          <cell r="A1" t="str">
            <v>IDSM ELECTRONICS SDN BHD</v>
          </cell>
        </row>
      </sheetData>
      <sheetData sheetId="701">
        <row r="1">
          <cell r="A1" t="str">
            <v>IDSM ELECTRONICS SDN BHD</v>
          </cell>
        </row>
      </sheetData>
      <sheetData sheetId="702">
        <row r="1">
          <cell r="A1" t="str">
            <v>IDSM ELECTRONICS SDN BHD</v>
          </cell>
        </row>
      </sheetData>
      <sheetData sheetId="703">
        <row r="1">
          <cell r="A1" t="str">
            <v>IDSM ELECTRONICS SDN BHD</v>
          </cell>
        </row>
      </sheetData>
      <sheetData sheetId="704">
        <row r="1">
          <cell r="A1" t="str">
            <v>IDSM ELECTRONICS SDN BHD</v>
          </cell>
        </row>
      </sheetData>
      <sheetData sheetId="705">
        <row r="1">
          <cell r="A1" t="str">
            <v>IDSM ELECTRONICS SDN BHD</v>
          </cell>
        </row>
      </sheetData>
      <sheetData sheetId="706">
        <row r="1">
          <cell r="A1" t="str">
            <v>IDSM ELECTRONICS SDN BHD</v>
          </cell>
        </row>
      </sheetData>
      <sheetData sheetId="707">
        <row r="1">
          <cell r="A1" t="str">
            <v>IDSM ELECTRONICS SDN BHD</v>
          </cell>
        </row>
      </sheetData>
      <sheetData sheetId="708">
        <row r="1">
          <cell r="A1" t="str">
            <v>IDSM ELECTRONICS SDN BHD</v>
          </cell>
        </row>
      </sheetData>
      <sheetData sheetId="709">
        <row r="1">
          <cell r="A1" t="str">
            <v>IDSM ELECTRONICS SDN BHD</v>
          </cell>
        </row>
      </sheetData>
      <sheetData sheetId="710">
        <row r="1">
          <cell r="A1" t="str">
            <v>IDSM ELECTRONICS SDN BHD</v>
          </cell>
        </row>
      </sheetData>
      <sheetData sheetId="711">
        <row r="1">
          <cell r="A1" t="str">
            <v>IDSM ELECTRONICS SDN BHD</v>
          </cell>
        </row>
      </sheetData>
      <sheetData sheetId="712">
        <row r="1">
          <cell r="A1" t="str">
            <v>IDSM ELECTRONICS SDN BHD</v>
          </cell>
        </row>
      </sheetData>
      <sheetData sheetId="713">
        <row r="1">
          <cell r="A1" t="str">
            <v>IDSM ELECTRONICS SDN BHD</v>
          </cell>
        </row>
      </sheetData>
      <sheetData sheetId="714">
        <row r="1">
          <cell r="A1" t="str">
            <v>IDSM ELECTRONICS SDN BHD</v>
          </cell>
        </row>
      </sheetData>
      <sheetData sheetId="715">
        <row r="1">
          <cell r="A1" t="str">
            <v>IDSM ELECTRONICS SDN BHD</v>
          </cell>
        </row>
      </sheetData>
      <sheetData sheetId="716">
        <row r="1">
          <cell r="A1" t="str">
            <v>IDSM ELECTRONICS SDN BHD</v>
          </cell>
        </row>
      </sheetData>
      <sheetData sheetId="717">
        <row r="1">
          <cell r="A1" t="str">
            <v>IDSM ELECTRONICS SDN BHD</v>
          </cell>
        </row>
      </sheetData>
      <sheetData sheetId="718">
        <row r="1">
          <cell r="A1" t="str">
            <v>IDSM ELECTRONICS SDN BHD</v>
          </cell>
        </row>
      </sheetData>
      <sheetData sheetId="719">
        <row r="1">
          <cell r="A1" t="str">
            <v>IDSM ELECTRONICS SDN BHD</v>
          </cell>
        </row>
      </sheetData>
      <sheetData sheetId="720">
        <row r="1">
          <cell r="A1" t="str">
            <v>IDSM ELECTRONICS SDN BHD</v>
          </cell>
        </row>
      </sheetData>
      <sheetData sheetId="721">
        <row r="1">
          <cell r="A1" t="str">
            <v>IDSM ELECTRONICS SDN BHD</v>
          </cell>
        </row>
      </sheetData>
      <sheetData sheetId="722">
        <row r="1">
          <cell r="A1" t="str">
            <v>IDSM ELECTRONICS SDN BHD</v>
          </cell>
        </row>
      </sheetData>
      <sheetData sheetId="723">
        <row r="1">
          <cell r="A1" t="str">
            <v>IDSM ELECTRONICS SDN BHD</v>
          </cell>
        </row>
      </sheetData>
      <sheetData sheetId="724">
        <row r="1">
          <cell r="A1" t="str">
            <v>IDSM ELECTRONICS SDN BHD</v>
          </cell>
        </row>
      </sheetData>
      <sheetData sheetId="725">
        <row r="1">
          <cell r="A1" t="str">
            <v>IDSM ELECTRONICS SDN BHD</v>
          </cell>
        </row>
      </sheetData>
      <sheetData sheetId="726">
        <row r="1">
          <cell r="A1" t="str">
            <v>IDSM ELECTRONICS SDN BHD</v>
          </cell>
        </row>
      </sheetData>
      <sheetData sheetId="727">
        <row r="1">
          <cell r="A1" t="str">
            <v>IDSM ELECTRONICS SDN BHD</v>
          </cell>
        </row>
      </sheetData>
      <sheetData sheetId="728">
        <row r="1">
          <cell r="A1" t="str">
            <v>IDSM ELECTRONICS SDN BHD</v>
          </cell>
        </row>
      </sheetData>
      <sheetData sheetId="729">
        <row r="1">
          <cell r="A1" t="str">
            <v>IDSM ELECTRONICS SDN BHD</v>
          </cell>
        </row>
      </sheetData>
      <sheetData sheetId="730">
        <row r="1">
          <cell r="A1" t="str">
            <v>IDSM ELECTRONICS SDN BHD</v>
          </cell>
        </row>
      </sheetData>
      <sheetData sheetId="731">
        <row r="1">
          <cell r="A1" t="str">
            <v>IDSM ELECTRONICS SDN BHD</v>
          </cell>
        </row>
      </sheetData>
      <sheetData sheetId="732">
        <row r="1">
          <cell r="A1" t="str">
            <v>IDSM ELECTRONICS SDN BHD</v>
          </cell>
        </row>
      </sheetData>
      <sheetData sheetId="733">
        <row r="1">
          <cell r="A1" t="str">
            <v>IDSM ELECTRONICS SDN BHD</v>
          </cell>
        </row>
      </sheetData>
      <sheetData sheetId="734">
        <row r="1">
          <cell r="A1" t="str">
            <v>IDSM ELECTRONICS SDN BHD</v>
          </cell>
        </row>
      </sheetData>
      <sheetData sheetId="735">
        <row r="1">
          <cell r="A1" t="str">
            <v>IDSM ELECTRONICS SDN BHD</v>
          </cell>
        </row>
      </sheetData>
      <sheetData sheetId="736" refreshError="1"/>
      <sheetData sheetId="737" refreshError="1"/>
      <sheetData sheetId="738"/>
      <sheetData sheetId="739"/>
      <sheetData sheetId="740"/>
      <sheetData sheetId="741"/>
      <sheetData sheetId="742"/>
      <sheetData sheetId="743"/>
      <sheetData sheetId="744"/>
      <sheetData sheetId="745"/>
      <sheetData sheetId="746"/>
      <sheetData sheetId="747"/>
      <sheetData sheetId="748"/>
      <sheetData sheetId="749"/>
      <sheetData sheetId="750"/>
      <sheetData sheetId="751"/>
      <sheetData sheetId="752"/>
      <sheetData sheetId="753"/>
      <sheetData sheetId="754"/>
      <sheetData sheetId="755"/>
      <sheetData sheetId="756"/>
      <sheetData sheetId="757"/>
      <sheetData sheetId="758"/>
      <sheetData sheetId="759"/>
      <sheetData sheetId="760"/>
      <sheetData sheetId="761"/>
      <sheetData sheetId="762" refreshError="1"/>
      <sheetData sheetId="763" refreshError="1"/>
      <sheetData sheetId="764" refreshError="1"/>
      <sheetData sheetId="765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 refreshError="1"/>
      <sheetData sheetId="784" refreshError="1"/>
      <sheetData sheetId="785" refreshError="1"/>
      <sheetData sheetId="786" refreshError="1"/>
      <sheetData sheetId="787" refreshError="1"/>
      <sheetData sheetId="788" refreshError="1"/>
      <sheetData sheetId="789" refreshError="1"/>
      <sheetData sheetId="790" refreshError="1"/>
      <sheetData sheetId="791"/>
      <sheetData sheetId="792"/>
      <sheetData sheetId="793"/>
      <sheetData sheetId="794" refreshError="1"/>
      <sheetData sheetId="795" refreshError="1"/>
      <sheetData sheetId="796" refreshError="1"/>
      <sheetData sheetId="797" refreshError="1"/>
      <sheetData sheetId="798" refreshError="1"/>
      <sheetData sheetId="799" refreshError="1"/>
      <sheetData sheetId="800"/>
      <sheetData sheetId="801" refreshError="1"/>
      <sheetData sheetId="802"/>
      <sheetData sheetId="803"/>
      <sheetData sheetId="804"/>
      <sheetData sheetId="805"/>
      <sheetData sheetId="806"/>
      <sheetData sheetId="807"/>
      <sheetData sheetId="808"/>
      <sheetData sheetId="809"/>
      <sheetData sheetId="810"/>
      <sheetData sheetId="811"/>
      <sheetData sheetId="812"/>
      <sheetData sheetId="813"/>
      <sheetData sheetId="814"/>
      <sheetData sheetId="815"/>
      <sheetData sheetId="816"/>
      <sheetData sheetId="817"/>
      <sheetData sheetId="818"/>
      <sheetData sheetId="819"/>
      <sheetData sheetId="820"/>
      <sheetData sheetId="821"/>
      <sheetData sheetId="822"/>
      <sheetData sheetId="823"/>
      <sheetData sheetId="824"/>
      <sheetData sheetId="825"/>
      <sheetData sheetId="826"/>
      <sheetData sheetId="827" refreshError="1"/>
      <sheetData sheetId="828" refreshError="1"/>
      <sheetData sheetId="829" refreshError="1"/>
      <sheetData sheetId="830" refreshError="1"/>
      <sheetData sheetId="831" refreshError="1"/>
      <sheetData sheetId="832" refreshError="1"/>
      <sheetData sheetId="833" refreshError="1"/>
      <sheetData sheetId="834" refreshError="1"/>
      <sheetData sheetId="835" refreshError="1"/>
      <sheetData sheetId="836" refreshError="1"/>
      <sheetData sheetId="837" refreshError="1"/>
      <sheetData sheetId="838" refreshError="1"/>
      <sheetData sheetId="839" refreshError="1"/>
      <sheetData sheetId="840" refreshError="1"/>
      <sheetData sheetId="841" refreshError="1"/>
      <sheetData sheetId="842" refreshError="1"/>
      <sheetData sheetId="843" refreshError="1"/>
      <sheetData sheetId="844" refreshError="1"/>
      <sheetData sheetId="845" refreshError="1"/>
      <sheetData sheetId="846" refreshError="1"/>
      <sheetData sheetId="847" refreshError="1"/>
      <sheetData sheetId="848" refreshError="1"/>
      <sheetData sheetId="849" refreshError="1"/>
      <sheetData sheetId="850" refreshError="1"/>
      <sheetData sheetId="851" refreshError="1"/>
      <sheetData sheetId="852" refreshError="1"/>
      <sheetData sheetId="853" refreshError="1"/>
      <sheetData sheetId="854" refreshError="1"/>
      <sheetData sheetId="855" refreshError="1"/>
      <sheetData sheetId="856" refreshError="1"/>
      <sheetData sheetId="857" refreshError="1"/>
      <sheetData sheetId="858" refreshError="1"/>
      <sheetData sheetId="859" refreshError="1"/>
      <sheetData sheetId="860" refreshError="1"/>
      <sheetData sheetId="861" refreshError="1"/>
      <sheetData sheetId="862" refreshError="1"/>
      <sheetData sheetId="863" refreshError="1"/>
      <sheetData sheetId="864" refreshError="1"/>
      <sheetData sheetId="865" refreshError="1"/>
      <sheetData sheetId="866" refreshError="1"/>
      <sheetData sheetId="867" refreshError="1"/>
      <sheetData sheetId="868" refreshError="1"/>
      <sheetData sheetId="869" refreshError="1"/>
      <sheetData sheetId="870" refreshError="1"/>
      <sheetData sheetId="871" refreshError="1"/>
      <sheetData sheetId="872" refreshError="1"/>
      <sheetData sheetId="873" refreshError="1"/>
      <sheetData sheetId="874" refreshError="1"/>
      <sheetData sheetId="875" refreshError="1"/>
      <sheetData sheetId="876" refreshError="1"/>
      <sheetData sheetId="877" refreshError="1"/>
      <sheetData sheetId="878" refreshError="1"/>
      <sheetData sheetId="879" refreshError="1"/>
      <sheetData sheetId="880" refreshError="1"/>
      <sheetData sheetId="881" refreshError="1"/>
      <sheetData sheetId="882" refreshError="1"/>
      <sheetData sheetId="883" refreshError="1"/>
      <sheetData sheetId="884" refreshError="1"/>
      <sheetData sheetId="885" refreshError="1"/>
      <sheetData sheetId="886" refreshError="1"/>
      <sheetData sheetId="887" refreshError="1"/>
      <sheetData sheetId="888" refreshError="1"/>
      <sheetData sheetId="889" refreshError="1"/>
      <sheetData sheetId="890" refreshError="1"/>
      <sheetData sheetId="891" refreshError="1"/>
      <sheetData sheetId="892" refreshError="1"/>
      <sheetData sheetId="893" refreshError="1"/>
      <sheetData sheetId="894" refreshError="1"/>
      <sheetData sheetId="895" refreshError="1"/>
      <sheetData sheetId="896" refreshError="1"/>
      <sheetData sheetId="897" refreshError="1"/>
      <sheetData sheetId="898" refreshError="1"/>
      <sheetData sheetId="899" refreshError="1"/>
      <sheetData sheetId="900" refreshError="1"/>
      <sheetData sheetId="901" refreshError="1"/>
      <sheetData sheetId="902" refreshError="1"/>
      <sheetData sheetId="903" refreshError="1"/>
      <sheetData sheetId="904" refreshError="1"/>
      <sheetData sheetId="905" refreshError="1"/>
      <sheetData sheetId="906" refreshError="1"/>
      <sheetData sheetId="907" refreshError="1"/>
      <sheetData sheetId="908" refreshError="1"/>
      <sheetData sheetId="909" refreshError="1"/>
      <sheetData sheetId="910" refreshError="1"/>
      <sheetData sheetId="911" refreshError="1"/>
      <sheetData sheetId="912" refreshError="1"/>
      <sheetData sheetId="913" refreshError="1"/>
      <sheetData sheetId="914" refreshError="1"/>
      <sheetData sheetId="915" refreshError="1"/>
      <sheetData sheetId="916" refreshError="1"/>
      <sheetData sheetId="917" refreshError="1"/>
      <sheetData sheetId="918" refreshError="1"/>
      <sheetData sheetId="919" refreshError="1"/>
      <sheetData sheetId="920" refreshError="1"/>
      <sheetData sheetId="921" refreshError="1"/>
      <sheetData sheetId="922" refreshError="1"/>
      <sheetData sheetId="923" refreshError="1"/>
      <sheetData sheetId="924" refreshError="1"/>
      <sheetData sheetId="925" refreshError="1"/>
      <sheetData sheetId="926" refreshError="1"/>
      <sheetData sheetId="927" refreshError="1"/>
      <sheetData sheetId="928" refreshError="1"/>
      <sheetData sheetId="929" refreshError="1"/>
      <sheetData sheetId="930" refreshError="1"/>
      <sheetData sheetId="931" refreshError="1"/>
      <sheetData sheetId="932" refreshError="1"/>
      <sheetData sheetId="933" refreshError="1"/>
      <sheetData sheetId="934" refreshError="1"/>
      <sheetData sheetId="935" refreshError="1"/>
      <sheetData sheetId="936" refreshError="1"/>
      <sheetData sheetId="937" refreshError="1"/>
      <sheetData sheetId="938" refreshError="1"/>
      <sheetData sheetId="939" refreshError="1"/>
      <sheetData sheetId="940" refreshError="1"/>
      <sheetData sheetId="941" refreshError="1"/>
      <sheetData sheetId="942"/>
      <sheetData sheetId="943" refreshError="1"/>
      <sheetData sheetId="944" refreshError="1"/>
      <sheetData sheetId="945" refreshError="1"/>
      <sheetData sheetId="946" refreshError="1"/>
      <sheetData sheetId="947" refreshError="1"/>
      <sheetData sheetId="948" refreshError="1"/>
      <sheetData sheetId="949" refreshError="1"/>
      <sheetData sheetId="950" refreshError="1"/>
      <sheetData sheetId="951" refreshError="1"/>
      <sheetData sheetId="952" refreshError="1"/>
      <sheetData sheetId="953" refreshError="1"/>
      <sheetData sheetId="954" refreshError="1"/>
      <sheetData sheetId="955" refreshError="1"/>
      <sheetData sheetId="956" refreshError="1"/>
      <sheetData sheetId="957" refreshError="1"/>
      <sheetData sheetId="958" refreshError="1"/>
      <sheetData sheetId="959" refreshError="1"/>
      <sheetData sheetId="960" refreshError="1"/>
      <sheetData sheetId="961" refreshError="1"/>
      <sheetData sheetId="962" refreshError="1"/>
      <sheetData sheetId="963" refreshError="1"/>
      <sheetData sheetId="964" refreshError="1"/>
      <sheetData sheetId="965" refreshError="1"/>
      <sheetData sheetId="966" refreshError="1"/>
      <sheetData sheetId="967" refreshError="1"/>
      <sheetData sheetId="968" refreshError="1"/>
      <sheetData sheetId="969" refreshError="1"/>
      <sheetData sheetId="970" refreshError="1"/>
      <sheetData sheetId="971" refreshError="1"/>
      <sheetData sheetId="972" refreshError="1"/>
      <sheetData sheetId="973" refreshError="1"/>
      <sheetData sheetId="974" refreshError="1"/>
      <sheetData sheetId="975" refreshError="1"/>
      <sheetData sheetId="976" refreshError="1"/>
      <sheetData sheetId="977" refreshError="1"/>
      <sheetData sheetId="978" refreshError="1"/>
      <sheetData sheetId="979" refreshError="1"/>
      <sheetData sheetId="980" refreshError="1"/>
      <sheetData sheetId="981" refreshError="1"/>
      <sheetData sheetId="982" refreshError="1"/>
      <sheetData sheetId="983" refreshError="1"/>
      <sheetData sheetId="984" refreshError="1"/>
      <sheetData sheetId="985" refreshError="1"/>
      <sheetData sheetId="986" refreshError="1"/>
      <sheetData sheetId="987" refreshError="1"/>
      <sheetData sheetId="988" refreshError="1"/>
      <sheetData sheetId="989" refreshError="1"/>
      <sheetData sheetId="990" refreshError="1"/>
      <sheetData sheetId="991" refreshError="1"/>
      <sheetData sheetId="992" refreshError="1"/>
      <sheetData sheetId="993" refreshError="1"/>
      <sheetData sheetId="994" refreshError="1"/>
      <sheetData sheetId="995" refreshError="1"/>
      <sheetData sheetId="996" refreshError="1"/>
      <sheetData sheetId="997" refreshError="1"/>
      <sheetData sheetId="998" refreshError="1"/>
      <sheetData sheetId="999" refreshError="1"/>
      <sheetData sheetId="1000" refreshError="1"/>
      <sheetData sheetId="1001" refreshError="1"/>
      <sheetData sheetId="1002" refreshError="1"/>
      <sheetData sheetId="1003" refreshError="1"/>
      <sheetData sheetId="1004" refreshError="1"/>
      <sheetData sheetId="1005" refreshError="1"/>
      <sheetData sheetId="1006" refreshError="1"/>
      <sheetData sheetId="1007" refreshError="1"/>
      <sheetData sheetId="1008" refreshError="1"/>
      <sheetData sheetId="1009" refreshError="1"/>
      <sheetData sheetId="1010" refreshError="1"/>
      <sheetData sheetId="1011" refreshError="1"/>
      <sheetData sheetId="1012" refreshError="1"/>
      <sheetData sheetId="1013" refreshError="1"/>
      <sheetData sheetId="1014" refreshError="1"/>
      <sheetData sheetId="1015" refreshError="1"/>
      <sheetData sheetId="1016" refreshError="1"/>
      <sheetData sheetId="1017" refreshError="1"/>
      <sheetData sheetId="1018" refreshError="1"/>
      <sheetData sheetId="1019" refreshError="1"/>
      <sheetData sheetId="1020" refreshError="1"/>
      <sheetData sheetId="1021" refreshError="1"/>
      <sheetData sheetId="1022" refreshError="1"/>
      <sheetData sheetId="1023" refreshError="1"/>
      <sheetData sheetId="1024" refreshError="1"/>
      <sheetData sheetId="1025" refreshError="1"/>
      <sheetData sheetId="1026" refreshError="1"/>
      <sheetData sheetId="1027" refreshError="1"/>
      <sheetData sheetId="1028" refreshError="1"/>
      <sheetData sheetId="1029" refreshError="1"/>
      <sheetData sheetId="1030" refreshError="1"/>
      <sheetData sheetId="1031" refreshError="1"/>
      <sheetData sheetId="1032" refreshError="1"/>
      <sheetData sheetId="1033" refreshError="1"/>
      <sheetData sheetId="1034" refreshError="1"/>
      <sheetData sheetId="1035" refreshError="1"/>
      <sheetData sheetId="1036" refreshError="1"/>
      <sheetData sheetId="1037" refreshError="1"/>
      <sheetData sheetId="1038" refreshError="1"/>
      <sheetData sheetId="1039" refreshError="1"/>
      <sheetData sheetId="1040" refreshError="1"/>
      <sheetData sheetId="1041" refreshError="1"/>
      <sheetData sheetId="1042" refreshError="1"/>
      <sheetData sheetId="1043" refreshError="1"/>
      <sheetData sheetId="1044" refreshError="1"/>
      <sheetData sheetId="1045" refreshError="1"/>
      <sheetData sheetId="1046" refreshError="1"/>
      <sheetData sheetId="1047" refreshError="1"/>
      <sheetData sheetId="1048" refreshError="1"/>
      <sheetData sheetId="1049" refreshError="1"/>
      <sheetData sheetId="1050" refreshError="1"/>
      <sheetData sheetId="1051" refreshError="1"/>
      <sheetData sheetId="1052" refreshError="1"/>
      <sheetData sheetId="1053" refreshError="1"/>
      <sheetData sheetId="1054" refreshError="1"/>
      <sheetData sheetId="1055" refreshError="1"/>
      <sheetData sheetId="1056" refreshError="1"/>
      <sheetData sheetId="1057" refreshError="1"/>
      <sheetData sheetId="1058" refreshError="1"/>
      <sheetData sheetId="1059" refreshError="1"/>
      <sheetData sheetId="1060" refreshError="1"/>
      <sheetData sheetId="1061" refreshError="1"/>
      <sheetData sheetId="1062" refreshError="1"/>
      <sheetData sheetId="1063" refreshError="1"/>
      <sheetData sheetId="1064" refreshError="1"/>
      <sheetData sheetId="1065" refreshError="1"/>
      <sheetData sheetId="1066" refreshError="1"/>
      <sheetData sheetId="1067" refreshError="1"/>
      <sheetData sheetId="1068" refreshError="1"/>
      <sheetData sheetId="1069" refreshError="1"/>
      <sheetData sheetId="1070" refreshError="1"/>
      <sheetData sheetId="1071" refreshError="1"/>
      <sheetData sheetId="1072" refreshError="1"/>
      <sheetData sheetId="1073" refreshError="1"/>
      <sheetData sheetId="1074" refreshError="1"/>
      <sheetData sheetId="1075" refreshError="1"/>
      <sheetData sheetId="1076" refreshError="1"/>
      <sheetData sheetId="1077" refreshError="1"/>
      <sheetData sheetId="1078" refreshError="1"/>
      <sheetData sheetId="1079" refreshError="1"/>
      <sheetData sheetId="1080" refreshError="1"/>
      <sheetData sheetId="1081" refreshError="1"/>
      <sheetData sheetId="1082" refreshError="1"/>
      <sheetData sheetId="1083" refreshError="1"/>
      <sheetData sheetId="1084"/>
      <sheetData sheetId="1085"/>
      <sheetData sheetId="1086"/>
      <sheetData sheetId="1087"/>
      <sheetData sheetId="1088"/>
      <sheetData sheetId="1089"/>
      <sheetData sheetId="1090"/>
      <sheetData sheetId="1091"/>
      <sheetData sheetId="1092"/>
      <sheetData sheetId="1093"/>
      <sheetData sheetId="1094"/>
      <sheetData sheetId="1095"/>
      <sheetData sheetId="1096" refreshError="1"/>
      <sheetData sheetId="1097" refreshError="1"/>
      <sheetData sheetId="1098" refreshError="1"/>
      <sheetData sheetId="1099" refreshError="1"/>
      <sheetData sheetId="1100" refreshError="1"/>
      <sheetData sheetId="1101" refreshError="1"/>
      <sheetData sheetId="1102" refreshError="1"/>
      <sheetData sheetId="1103" refreshError="1"/>
      <sheetData sheetId="1104" refreshError="1"/>
      <sheetData sheetId="1105" refreshError="1"/>
      <sheetData sheetId="1106" refreshError="1"/>
      <sheetData sheetId="1107" refreshError="1"/>
      <sheetData sheetId="1108" refreshError="1"/>
      <sheetData sheetId="1109" refreshError="1"/>
      <sheetData sheetId="1110" refreshError="1"/>
      <sheetData sheetId="1111" refreshError="1"/>
      <sheetData sheetId="1112" refreshError="1"/>
      <sheetData sheetId="1113" refreshError="1"/>
      <sheetData sheetId="1114" refreshError="1"/>
      <sheetData sheetId="1115" refreshError="1"/>
      <sheetData sheetId="1116" refreshError="1"/>
      <sheetData sheetId="1117" refreshError="1"/>
      <sheetData sheetId="1118" refreshError="1"/>
      <sheetData sheetId="1119" refreshError="1"/>
      <sheetData sheetId="1120" refreshError="1"/>
      <sheetData sheetId="1121" refreshError="1"/>
      <sheetData sheetId="1122" refreshError="1"/>
      <sheetData sheetId="1123" refreshError="1"/>
      <sheetData sheetId="1124" refreshError="1"/>
      <sheetData sheetId="1125" refreshError="1"/>
      <sheetData sheetId="1126" refreshError="1"/>
      <sheetData sheetId="1127" refreshError="1"/>
      <sheetData sheetId="1128" refreshError="1"/>
      <sheetData sheetId="1129" refreshError="1"/>
      <sheetData sheetId="1130" refreshError="1"/>
      <sheetData sheetId="1131" refreshError="1"/>
      <sheetData sheetId="1132" refreshError="1"/>
      <sheetData sheetId="1133" refreshError="1"/>
      <sheetData sheetId="1134" refreshError="1"/>
      <sheetData sheetId="1135" refreshError="1"/>
      <sheetData sheetId="1136" refreshError="1"/>
      <sheetData sheetId="1137" refreshError="1"/>
      <sheetData sheetId="1138" refreshError="1"/>
      <sheetData sheetId="1139" refreshError="1"/>
      <sheetData sheetId="1140" refreshError="1"/>
      <sheetData sheetId="1141" refreshError="1"/>
      <sheetData sheetId="1142" refreshError="1"/>
      <sheetData sheetId="1143" refreshError="1"/>
      <sheetData sheetId="1144" refreshError="1"/>
      <sheetData sheetId="1145" refreshError="1"/>
      <sheetData sheetId="1146" refreshError="1"/>
      <sheetData sheetId="1147" refreshError="1"/>
      <sheetData sheetId="1148" refreshError="1"/>
      <sheetData sheetId="1149" refreshError="1"/>
      <sheetData sheetId="1150" refreshError="1"/>
      <sheetData sheetId="1151" refreshError="1"/>
      <sheetData sheetId="1152" refreshError="1"/>
      <sheetData sheetId="1153" refreshError="1"/>
      <sheetData sheetId="1154" refreshError="1"/>
      <sheetData sheetId="1155" refreshError="1"/>
      <sheetData sheetId="1156" refreshError="1"/>
      <sheetData sheetId="1157" refreshError="1"/>
      <sheetData sheetId="1158" refreshError="1"/>
      <sheetData sheetId="1159" refreshError="1"/>
      <sheetData sheetId="1160" refreshError="1"/>
      <sheetData sheetId="1161" refreshError="1"/>
      <sheetData sheetId="1162"/>
      <sheetData sheetId="1163"/>
      <sheetData sheetId="1164"/>
      <sheetData sheetId="1165"/>
      <sheetData sheetId="1166"/>
      <sheetData sheetId="1167"/>
      <sheetData sheetId="1168"/>
      <sheetData sheetId="1169"/>
      <sheetData sheetId="1170"/>
      <sheetData sheetId="1171"/>
      <sheetData sheetId="1172"/>
      <sheetData sheetId="1173"/>
      <sheetData sheetId="1174"/>
      <sheetData sheetId="1175"/>
      <sheetData sheetId="1176"/>
      <sheetData sheetId="1177"/>
      <sheetData sheetId="1178"/>
      <sheetData sheetId="1179"/>
      <sheetData sheetId="1180"/>
      <sheetData sheetId="1181"/>
      <sheetData sheetId="1182"/>
      <sheetData sheetId="1183"/>
      <sheetData sheetId="1184"/>
      <sheetData sheetId="1185"/>
      <sheetData sheetId="1186"/>
      <sheetData sheetId="1187"/>
      <sheetData sheetId="1188"/>
      <sheetData sheetId="1189"/>
      <sheetData sheetId="1190"/>
      <sheetData sheetId="1191"/>
      <sheetData sheetId="1192"/>
      <sheetData sheetId="1193"/>
      <sheetData sheetId="1194"/>
      <sheetData sheetId="1195"/>
      <sheetData sheetId="1196"/>
      <sheetData sheetId="1197"/>
      <sheetData sheetId="1198"/>
      <sheetData sheetId="1199"/>
      <sheetData sheetId="1200"/>
      <sheetData sheetId="1201"/>
      <sheetData sheetId="1202"/>
      <sheetData sheetId="1203"/>
      <sheetData sheetId="1204"/>
      <sheetData sheetId="1205"/>
      <sheetData sheetId="1206"/>
      <sheetData sheetId="1207"/>
      <sheetData sheetId="1208"/>
      <sheetData sheetId="1209"/>
      <sheetData sheetId="1210"/>
      <sheetData sheetId="1211"/>
      <sheetData sheetId="1212"/>
      <sheetData sheetId="1213"/>
      <sheetData sheetId="1214"/>
      <sheetData sheetId="1215"/>
      <sheetData sheetId="1216"/>
      <sheetData sheetId="1217"/>
      <sheetData sheetId="1218"/>
      <sheetData sheetId="1219"/>
      <sheetData sheetId="1220"/>
      <sheetData sheetId="1221"/>
      <sheetData sheetId="1222"/>
      <sheetData sheetId="1223"/>
      <sheetData sheetId="1224"/>
      <sheetData sheetId="1225"/>
      <sheetData sheetId="1226"/>
      <sheetData sheetId="1227"/>
      <sheetData sheetId="1228"/>
      <sheetData sheetId="1229"/>
      <sheetData sheetId="1230"/>
      <sheetData sheetId="1231"/>
      <sheetData sheetId="1232"/>
      <sheetData sheetId="1233"/>
      <sheetData sheetId="1234"/>
      <sheetData sheetId="1235"/>
      <sheetData sheetId="1236"/>
      <sheetData sheetId="1237"/>
      <sheetData sheetId="1238"/>
      <sheetData sheetId="1239"/>
      <sheetData sheetId="1240"/>
      <sheetData sheetId="1241"/>
      <sheetData sheetId="1242"/>
      <sheetData sheetId="1243"/>
      <sheetData sheetId="1244"/>
      <sheetData sheetId="1245"/>
      <sheetData sheetId="1246"/>
      <sheetData sheetId="1247"/>
      <sheetData sheetId="1248"/>
      <sheetData sheetId="1249"/>
      <sheetData sheetId="1250"/>
      <sheetData sheetId="1251"/>
      <sheetData sheetId="1252"/>
      <sheetData sheetId="1253"/>
      <sheetData sheetId="1254"/>
      <sheetData sheetId="1255"/>
      <sheetData sheetId="1256"/>
      <sheetData sheetId="1257"/>
      <sheetData sheetId="1258"/>
      <sheetData sheetId="1259"/>
      <sheetData sheetId="1260"/>
      <sheetData sheetId="1261"/>
      <sheetData sheetId="1262"/>
      <sheetData sheetId="1263"/>
      <sheetData sheetId="1264"/>
      <sheetData sheetId="1265"/>
      <sheetData sheetId="1266"/>
      <sheetData sheetId="1267"/>
      <sheetData sheetId="1268"/>
      <sheetData sheetId="1269"/>
      <sheetData sheetId="1270"/>
      <sheetData sheetId="1271"/>
      <sheetData sheetId="1272"/>
      <sheetData sheetId="1273"/>
      <sheetData sheetId="1274"/>
      <sheetData sheetId="1275"/>
      <sheetData sheetId="1276"/>
      <sheetData sheetId="1277"/>
      <sheetData sheetId="1278"/>
      <sheetData sheetId="1279"/>
      <sheetData sheetId="1280"/>
      <sheetData sheetId="1281"/>
      <sheetData sheetId="1282"/>
      <sheetData sheetId="1283"/>
      <sheetData sheetId="1284"/>
      <sheetData sheetId="1285"/>
      <sheetData sheetId="1286"/>
      <sheetData sheetId="1287"/>
      <sheetData sheetId="1288"/>
      <sheetData sheetId="1289"/>
      <sheetData sheetId="1290"/>
      <sheetData sheetId="1291"/>
      <sheetData sheetId="1292"/>
      <sheetData sheetId="1293"/>
      <sheetData sheetId="1294"/>
      <sheetData sheetId="1295"/>
      <sheetData sheetId="1296"/>
      <sheetData sheetId="1297"/>
      <sheetData sheetId="1298"/>
      <sheetData sheetId="1299"/>
      <sheetData sheetId="1300"/>
      <sheetData sheetId="1301"/>
      <sheetData sheetId="1302"/>
      <sheetData sheetId="1303"/>
      <sheetData sheetId="1304"/>
      <sheetData sheetId="1305"/>
      <sheetData sheetId="1306"/>
      <sheetData sheetId="1307"/>
      <sheetData sheetId="1308"/>
      <sheetData sheetId="1309"/>
      <sheetData sheetId="1310"/>
      <sheetData sheetId="1311"/>
      <sheetData sheetId="1312"/>
      <sheetData sheetId="1313"/>
      <sheetData sheetId="1314"/>
      <sheetData sheetId="1315"/>
      <sheetData sheetId="1316"/>
      <sheetData sheetId="1317"/>
      <sheetData sheetId="1318"/>
      <sheetData sheetId="1319"/>
      <sheetData sheetId="1320"/>
      <sheetData sheetId="1321"/>
      <sheetData sheetId="1322"/>
      <sheetData sheetId="1323"/>
      <sheetData sheetId="1324"/>
      <sheetData sheetId="1325"/>
      <sheetData sheetId="1326"/>
      <sheetData sheetId="1327"/>
      <sheetData sheetId="1328"/>
      <sheetData sheetId="1329"/>
      <sheetData sheetId="1330"/>
      <sheetData sheetId="1331"/>
      <sheetData sheetId="1332"/>
      <sheetData sheetId="1333"/>
      <sheetData sheetId="1334"/>
      <sheetData sheetId="1335"/>
      <sheetData sheetId="1336"/>
      <sheetData sheetId="1337"/>
      <sheetData sheetId="1338"/>
      <sheetData sheetId="1339"/>
      <sheetData sheetId="1340"/>
      <sheetData sheetId="1341"/>
      <sheetData sheetId="1342"/>
      <sheetData sheetId="1343"/>
      <sheetData sheetId="1344"/>
      <sheetData sheetId="1345"/>
      <sheetData sheetId="1346"/>
      <sheetData sheetId="1347"/>
      <sheetData sheetId="1348"/>
      <sheetData sheetId="1349"/>
      <sheetData sheetId="1350"/>
      <sheetData sheetId="1351"/>
      <sheetData sheetId="1352"/>
      <sheetData sheetId="1353"/>
      <sheetData sheetId="1354"/>
      <sheetData sheetId="1355"/>
      <sheetData sheetId="1356"/>
      <sheetData sheetId="1357"/>
      <sheetData sheetId="1358"/>
      <sheetData sheetId="1359"/>
      <sheetData sheetId="1360"/>
      <sheetData sheetId="1361"/>
      <sheetData sheetId="1362"/>
      <sheetData sheetId="1363"/>
      <sheetData sheetId="1364"/>
      <sheetData sheetId="1365"/>
      <sheetData sheetId="1366"/>
      <sheetData sheetId="1367"/>
      <sheetData sheetId="1368"/>
      <sheetData sheetId="1369"/>
      <sheetData sheetId="1370"/>
      <sheetData sheetId="1371"/>
      <sheetData sheetId="1372"/>
      <sheetData sheetId="1373"/>
      <sheetData sheetId="1374"/>
      <sheetData sheetId="1375"/>
      <sheetData sheetId="1376"/>
      <sheetData sheetId="1377"/>
      <sheetData sheetId="1378"/>
      <sheetData sheetId="1379"/>
      <sheetData sheetId="1380"/>
      <sheetData sheetId="1381"/>
      <sheetData sheetId="1382"/>
      <sheetData sheetId="1383"/>
      <sheetData sheetId="1384"/>
      <sheetData sheetId="1385"/>
      <sheetData sheetId="1386"/>
      <sheetData sheetId="1387"/>
      <sheetData sheetId="1388"/>
      <sheetData sheetId="1389"/>
      <sheetData sheetId="1390"/>
      <sheetData sheetId="1391"/>
      <sheetData sheetId="1392"/>
      <sheetData sheetId="1393"/>
      <sheetData sheetId="1394"/>
      <sheetData sheetId="1395"/>
      <sheetData sheetId="1396"/>
      <sheetData sheetId="1397"/>
      <sheetData sheetId="1398"/>
      <sheetData sheetId="1399"/>
      <sheetData sheetId="1400"/>
      <sheetData sheetId="1401"/>
      <sheetData sheetId="1402"/>
      <sheetData sheetId="1403"/>
      <sheetData sheetId="1404"/>
      <sheetData sheetId="1405"/>
      <sheetData sheetId="1406"/>
      <sheetData sheetId="1407"/>
      <sheetData sheetId="1408"/>
      <sheetData sheetId="1409"/>
      <sheetData sheetId="1410"/>
      <sheetData sheetId="1411"/>
      <sheetData sheetId="1412"/>
      <sheetData sheetId="1413"/>
      <sheetData sheetId="1414"/>
      <sheetData sheetId="1415"/>
      <sheetData sheetId="1416"/>
      <sheetData sheetId="1417"/>
      <sheetData sheetId="1418"/>
      <sheetData sheetId="1419"/>
      <sheetData sheetId="1420"/>
      <sheetData sheetId="1421"/>
      <sheetData sheetId="1422"/>
      <sheetData sheetId="1423"/>
      <sheetData sheetId="1424"/>
      <sheetData sheetId="1425"/>
      <sheetData sheetId="1426"/>
      <sheetData sheetId="1427"/>
      <sheetData sheetId="1428"/>
      <sheetData sheetId="1429"/>
      <sheetData sheetId="1430"/>
      <sheetData sheetId="1431"/>
      <sheetData sheetId="1432"/>
      <sheetData sheetId="1433"/>
      <sheetData sheetId="1434"/>
      <sheetData sheetId="1435"/>
      <sheetData sheetId="1436"/>
      <sheetData sheetId="1437"/>
      <sheetData sheetId="1438"/>
      <sheetData sheetId="1439"/>
      <sheetData sheetId="1440"/>
      <sheetData sheetId="1441"/>
      <sheetData sheetId="1442"/>
      <sheetData sheetId="1443"/>
      <sheetData sheetId="1444" refreshError="1"/>
      <sheetData sheetId="1445" refreshError="1"/>
      <sheetData sheetId="1446" refreshError="1"/>
      <sheetData sheetId="1447" refreshError="1"/>
      <sheetData sheetId="1448" refreshError="1"/>
      <sheetData sheetId="1449" refreshError="1"/>
      <sheetData sheetId="1450" refreshError="1"/>
      <sheetData sheetId="1451" refreshError="1"/>
      <sheetData sheetId="1452" refreshError="1"/>
      <sheetData sheetId="1453" refreshError="1"/>
      <sheetData sheetId="1454" refreshError="1"/>
      <sheetData sheetId="1455" refreshError="1"/>
      <sheetData sheetId="1456" refreshError="1"/>
      <sheetData sheetId="1457" refreshError="1"/>
      <sheetData sheetId="1458" refreshError="1"/>
      <sheetData sheetId="1459" refreshError="1"/>
      <sheetData sheetId="1460" refreshError="1"/>
      <sheetData sheetId="1461" refreshError="1"/>
      <sheetData sheetId="1462" refreshError="1"/>
      <sheetData sheetId="1463" refreshError="1"/>
      <sheetData sheetId="1464" refreshError="1"/>
      <sheetData sheetId="1465" refreshError="1"/>
      <sheetData sheetId="1466" refreshError="1"/>
      <sheetData sheetId="1467" refreshError="1"/>
      <sheetData sheetId="1468" refreshError="1"/>
      <sheetData sheetId="1469" refreshError="1"/>
      <sheetData sheetId="1470" refreshError="1"/>
      <sheetData sheetId="1471" refreshError="1"/>
      <sheetData sheetId="1472" refreshError="1"/>
      <sheetData sheetId="1473" refreshError="1"/>
      <sheetData sheetId="1474" refreshError="1"/>
      <sheetData sheetId="1475" refreshError="1"/>
      <sheetData sheetId="1476" refreshError="1"/>
      <sheetData sheetId="1477" refreshError="1"/>
      <sheetData sheetId="1478" refreshError="1"/>
      <sheetData sheetId="1479" refreshError="1"/>
      <sheetData sheetId="1480" refreshError="1"/>
      <sheetData sheetId="1481" refreshError="1"/>
      <sheetData sheetId="1482" refreshError="1"/>
      <sheetData sheetId="1483"/>
      <sheetData sheetId="1484"/>
      <sheetData sheetId="1485"/>
      <sheetData sheetId="1486"/>
      <sheetData sheetId="1487" refreshError="1"/>
      <sheetData sheetId="1488" refreshError="1"/>
      <sheetData sheetId="1489" refreshError="1"/>
      <sheetData sheetId="1490" refreshError="1"/>
      <sheetData sheetId="1491" refreshError="1"/>
      <sheetData sheetId="1492" refreshError="1"/>
      <sheetData sheetId="1493" refreshError="1"/>
      <sheetData sheetId="1494" refreshError="1"/>
      <sheetData sheetId="1495" refreshError="1"/>
      <sheetData sheetId="1496" refreshError="1"/>
      <sheetData sheetId="1497" refreshError="1"/>
      <sheetData sheetId="1498" refreshError="1"/>
      <sheetData sheetId="1499" refreshError="1"/>
      <sheetData sheetId="1500" refreshError="1"/>
      <sheetData sheetId="1501" refreshError="1"/>
      <sheetData sheetId="1502" refreshError="1"/>
      <sheetData sheetId="1503" refreshError="1"/>
      <sheetData sheetId="1504" refreshError="1"/>
      <sheetData sheetId="1505" refreshError="1"/>
      <sheetData sheetId="1506" refreshError="1"/>
      <sheetData sheetId="1507" refreshError="1"/>
      <sheetData sheetId="1508" refreshError="1"/>
      <sheetData sheetId="1509" refreshError="1"/>
      <sheetData sheetId="1510" refreshError="1"/>
      <sheetData sheetId="1511" refreshError="1"/>
      <sheetData sheetId="1512" refreshError="1"/>
      <sheetData sheetId="1513" refreshError="1"/>
      <sheetData sheetId="1514" refreshError="1"/>
      <sheetData sheetId="1515" refreshError="1"/>
      <sheetData sheetId="1516" refreshError="1"/>
      <sheetData sheetId="1517" refreshError="1"/>
      <sheetData sheetId="1518" refreshError="1"/>
      <sheetData sheetId="1519" refreshError="1"/>
      <sheetData sheetId="1520" refreshError="1"/>
      <sheetData sheetId="1521" refreshError="1"/>
      <sheetData sheetId="1522" refreshError="1"/>
      <sheetData sheetId="1523" refreshError="1"/>
      <sheetData sheetId="1524" refreshError="1"/>
      <sheetData sheetId="1525" refreshError="1"/>
      <sheetData sheetId="1526" refreshError="1"/>
      <sheetData sheetId="1527" refreshError="1"/>
      <sheetData sheetId="1528" refreshError="1"/>
      <sheetData sheetId="1529" refreshError="1"/>
      <sheetData sheetId="1530" refreshError="1"/>
      <sheetData sheetId="1531" refreshError="1"/>
      <sheetData sheetId="1532" refreshError="1"/>
      <sheetData sheetId="1533" refreshError="1"/>
      <sheetData sheetId="1534" refreshError="1"/>
      <sheetData sheetId="1535" refreshError="1"/>
      <sheetData sheetId="1536" refreshError="1"/>
      <sheetData sheetId="1537" refreshError="1"/>
      <sheetData sheetId="1538" refreshError="1"/>
      <sheetData sheetId="1539" refreshError="1"/>
      <sheetData sheetId="1540" refreshError="1"/>
      <sheetData sheetId="1541" refreshError="1"/>
      <sheetData sheetId="1542" refreshError="1"/>
      <sheetData sheetId="1543" refreshError="1"/>
      <sheetData sheetId="1544" refreshError="1"/>
      <sheetData sheetId="1545" refreshError="1"/>
      <sheetData sheetId="1546" refreshError="1"/>
      <sheetData sheetId="1547" refreshError="1"/>
      <sheetData sheetId="1548" refreshError="1"/>
      <sheetData sheetId="1549" refreshError="1"/>
      <sheetData sheetId="1550" refreshError="1"/>
      <sheetData sheetId="1551" refreshError="1"/>
      <sheetData sheetId="1552" refreshError="1"/>
      <sheetData sheetId="1553" refreshError="1"/>
      <sheetData sheetId="1554" refreshError="1"/>
      <sheetData sheetId="1555" refreshError="1"/>
      <sheetData sheetId="1556" refreshError="1"/>
      <sheetData sheetId="1557" refreshError="1"/>
      <sheetData sheetId="1558" refreshError="1"/>
      <sheetData sheetId="1559" refreshError="1"/>
      <sheetData sheetId="1560" refreshError="1"/>
      <sheetData sheetId="1561" refreshError="1"/>
      <sheetData sheetId="1562" refreshError="1"/>
      <sheetData sheetId="1563" refreshError="1"/>
      <sheetData sheetId="1564" refreshError="1"/>
      <sheetData sheetId="1565" refreshError="1"/>
      <sheetData sheetId="1566" refreshError="1"/>
      <sheetData sheetId="1567" refreshError="1"/>
      <sheetData sheetId="1568" refreshError="1"/>
      <sheetData sheetId="1569" refreshError="1"/>
      <sheetData sheetId="1570" refreshError="1"/>
      <sheetData sheetId="1571" refreshError="1"/>
      <sheetData sheetId="1572" refreshError="1"/>
      <sheetData sheetId="1573" refreshError="1"/>
      <sheetData sheetId="1574" refreshError="1"/>
      <sheetData sheetId="1575" refreshError="1"/>
      <sheetData sheetId="1576" refreshError="1"/>
      <sheetData sheetId="1577" refreshError="1"/>
      <sheetData sheetId="1578" refreshError="1"/>
      <sheetData sheetId="1579" refreshError="1"/>
      <sheetData sheetId="1580" refreshError="1"/>
      <sheetData sheetId="1581" refreshError="1"/>
      <sheetData sheetId="1582" refreshError="1"/>
      <sheetData sheetId="1583" refreshError="1"/>
      <sheetData sheetId="1584" refreshError="1"/>
      <sheetData sheetId="1585" refreshError="1"/>
      <sheetData sheetId="1586" refreshError="1"/>
      <sheetData sheetId="1587" refreshError="1"/>
      <sheetData sheetId="1588" refreshError="1"/>
      <sheetData sheetId="1589" refreshError="1"/>
      <sheetData sheetId="1590" refreshError="1"/>
      <sheetData sheetId="1591" refreshError="1"/>
      <sheetData sheetId="1592" refreshError="1"/>
      <sheetData sheetId="1593" refreshError="1"/>
      <sheetData sheetId="1594" refreshError="1"/>
      <sheetData sheetId="1595" refreshError="1"/>
      <sheetData sheetId="1596" refreshError="1"/>
      <sheetData sheetId="1597" refreshError="1"/>
      <sheetData sheetId="1598" refreshError="1"/>
      <sheetData sheetId="1599" refreshError="1"/>
      <sheetData sheetId="1600"/>
      <sheetData sheetId="1601"/>
      <sheetData sheetId="1602"/>
      <sheetData sheetId="1603"/>
      <sheetData sheetId="1604"/>
      <sheetData sheetId="1605"/>
      <sheetData sheetId="1606"/>
      <sheetData sheetId="1607"/>
      <sheetData sheetId="1608"/>
      <sheetData sheetId="1609"/>
      <sheetData sheetId="1610"/>
      <sheetData sheetId="1611"/>
      <sheetData sheetId="1612"/>
      <sheetData sheetId="1613"/>
      <sheetData sheetId="1614"/>
      <sheetData sheetId="1615"/>
      <sheetData sheetId="1616" refreshError="1"/>
      <sheetData sheetId="1617" refreshError="1"/>
      <sheetData sheetId="1618" refreshError="1"/>
      <sheetData sheetId="1619" refreshError="1"/>
      <sheetData sheetId="1620" refreshError="1"/>
      <sheetData sheetId="1621" refreshError="1"/>
      <sheetData sheetId="1622" refreshError="1"/>
      <sheetData sheetId="1623" refreshError="1"/>
      <sheetData sheetId="1624" refreshError="1"/>
      <sheetData sheetId="1625" refreshError="1"/>
      <sheetData sheetId="1626" refreshError="1"/>
      <sheetData sheetId="1627" refreshError="1"/>
      <sheetData sheetId="1628" refreshError="1"/>
      <sheetData sheetId="1629" refreshError="1"/>
      <sheetData sheetId="1630" refreshError="1"/>
      <sheetData sheetId="1631" refreshError="1"/>
      <sheetData sheetId="1632" refreshError="1"/>
      <sheetData sheetId="1633" refreshError="1"/>
      <sheetData sheetId="1634" refreshError="1"/>
      <sheetData sheetId="1635" refreshError="1"/>
      <sheetData sheetId="1636" refreshError="1"/>
      <sheetData sheetId="1637" refreshError="1"/>
      <sheetData sheetId="1638" refreshError="1"/>
      <sheetData sheetId="1639" refreshError="1"/>
      <sheetData sheetId="1640" refreshError="1"/>
      <sheetData sheetId="1641" refreshError="1"/>
      <sheetData sheetId="1642" refreshError="1"/>
      <sheetData sheetId="1643" refreshError="1"/>
      <sheetData sheetId="1644" refreshError="1"/>
      <sheetData sheetId="1645" refreshError="1"/>
      <sheetData sheetId="1646" refreshError="1"/>
      <sheetData sheetId="1647" refreshError="1"/>
      <sheetData sheetId="1648" refreshError="1"/>
      <sheetData sheetId="1649" refreshError="1"/>
      <sheetData sheetId="1650" refreshError="1"/>
      <sheetData sheetId="1651" refreshError="1"/>
      <sheetData sheetId="1652" refreshError="1"/>
      <sheetData sheetId="1653" refreshError="1"/>
      <sheetData sheetId="1654" refreshError="1"/>
      <sheetData sheetId="1655" refreshError="1"/>
      <sheetData sheetId="1656" refreshError="1"/>
      <sheetData sheetId="1657" refreshError="1"/>
      <sheetData sheetId="1658" refreshError="1"/>
      <sheetData sheetId="1659" refreshError="1"/>
      <sheetData sheetId="1660" refreshError="1"/>
      <sheetData sheetId="1661" refreshError="1"/>
      <sheetData sheetId="1662" refreshError="1"/>
      <sheetData sheetId="1663" refreshError="1"/>
      <sheetData sheetId="1664" refreshError="1"/>
      <sheetData sheetId="1665" refreshError="1"/>
      <sheetData sheetId="1666" refreshError="1"/>
      <sheetData sheetId="1667" refreshError="1"/>
      <sheetData sheetId="1668" refreshError="1"/>
      <sheetData sheetId="1669" refreshError="1"/>
      <sheetData sheetId="1670" refreshError="1"/>
      <sheetData sheetId="1671" refreshError="1"/>
      <sheetData sheetId="1672" refreshError="1"/>
      <sheetData sheetId="1673" refreshError="1"/>
      <sheetData sheetId="1674" refreshError="1"/>
      <sheetData sheetId="1675" refreshError="1"/>
      <sheetData sheetId="1676" refreshError="1"/>
      <sheetData sheetId="1677" refreshError="1"/>
      <sheetData sheetId="1678" refreshError="1"/>
      <sheetData sheetId="1679" refreshError="1"/>
      <sheetData sheetId="1680" refreshError="1"/>
      <sheetData sheetId="1681" refreshError="1"/>
      <sheetData sheetId="1682" refreshError="1"/>
      <sheetData sheetId="1683" refreshError="1"/>
      <sheetData sheetId="1684" refreshError="1"/>
      <sheetData sheetId="1685" refreshError="1"/>
      <sheetData sheetId="1686" refreshError="1"/>
      <sheetData sheetId="1687" refreshError="1"/>
      <sheetData sheetId="1688" refreshError="1"/>
      <sheetData sheetId="1689" refreshError="1"/>
      <sheetData sheetId="1690" refreshError="1"/>
      <sheetData sheetId="1691" refreshError="1"/>
      <sheetData sheetId="1692" refreshError="1"/>
      <sheetData sheetId="1693" refreshError="1"/>
      <sheetData sheetId="1694" refreshError="1"/>
      <sheetData sheetId="1695" refreshError="1"/>
      <sheetData sheetId="1696" refreshError="1"/>
      <sheetData sheetId="1697" refreshError="1"/>
      <sheetData sheetId="1698" refreshError="1"/>
      <sheetData sheetId="1699" refreshError="1"/>
      <sheetData sheetId="1700" refreshError="1"/>
      <sheetData sheetId="1701" refreshError="1"/>
      <sheetData sheetId="1702" refreshError="1"/>
      <sheetData sheetId="1703" refreshError="1"/>
      <sheetData sheetId="1704" refreshError="1"/>
      <sheetData sheetId="1705" refreshError="1"/>
      <sheetData sheetId="1706" refreshError="1"/>
      <sheetData sheetId="1707" refreshError="1"/>
      <sheetData sheetId="1708" refreshError="1"/>
      <sheetData sheetId="1709" refreshError="1"/>
      <sheetData sheetId="1710" refreshError="1"/>
      <sheetData sheetId="1711" refreshError="1"/>
      <sheetData sheetId="1712" refreshError="1"/>
      <sheetData sheetId="1713" refreshError="1"/>
      <sheetData sheetId="1714" refreshError="1"/>
      <sheetData sheetId="1715" refreshError="1"/>
      <sheetData sheetId="1716" refreshError="1"/>
      <sheetData sheetId="1717" refreshError="1"/>
      <sheetData sheetId="1718" refreshError="1"/>
      <sheetData sheetId="1719" refreshError="1"/>
      <sheetData sheetId="1720" refreshError="1"/>
      <sheetData sheetId="1721" refreshError="1"/>
      <sheetData sheetId="1722" refreshError="1"/>
      <sheetData sheetId="1723" refreshError="1"/>
      <sheetData sheetId="1724" refreshError="1"/>
      <sheetData sheetId="1725" refreshError="1"/>
      <sheetData sheetId="1726" refreshError="1"/>
      <sheetData sheetId="1727" refreshError="1"/>
      <sheetData sheetId="1728" refreshError="1"/>
      <sheetData sheetId="1729" refreshError="1"/>
      <sheetData sheetId="1730" refreshError="1"/>
      <sheetData sheetId="1731" refreshError="1"/>
      <sheetData sheetId="1732" refreshError="1"/>
      <sheetData sheetId="1733" refreshError="1"/>
      <sheetData sheetId="1734" refreshError="1"/>
      <sheetData sheetId="1735" refreshError="1"/>
      <sheetData sheetId="1736" refreshError="1"/>
      <sheetData sheetId="1737" refreshError="1"/>
      <sheetData sheetId="1738" refreshError="1"/>
      <sheetData sheetId="1739" refreshError="1"/>
      <sheetData sheetId="1740" refreshError="1"/>
      <sheetData sheetId="1741" refreshError="1"/>
      <sheetData sheetId="1742" refreshError="1"/>
      <sheetData sheetId="1743" refreshError="1"/>
      <sheetData sheetId="1744" refreshError="1"/>
      <sheetData sheetId="1745" refreshError="1"/>
      <sheetData sheetId="1746" refreshError="1"/>
      <sheetData sheetId="1747" refreshError="1"/>
      <sheetData sheetId="1748" refreshError="1"/>
      <sheetData sheetId="1749" refreshError="1"/>
      <sheetData sheetId="1750" refreshError="1"/>
      <sheetData sheetId="1751" refreshError="1"/>
      <sheetData sheetId="1752" refreshError="1"/>
      <sheetData sheetId="1753" refreshError="1"/>
      <sheetData sheetId="1754" refreshError="1"/>
      <sheetData sheetId="1755" refreshError="1"/>
      <sheetData sheetId="1756" refreshError="1"/>
      <sheetData sheetId="1757" refreshError="1"/>
      <sheetData sheetId="1758" refreshError="1"/>
      <sheetData sheetId="1759"/>
      <sheetData sheetId="1760" refreshError="1"/>
      <sheetData sheetId="1761"/>
      <sheetData sheetId="1762"/>
      <sheetData sheetId="1763"/>
      <sheetData sheetId="1764"/>
      <sheetData sheetId="1765" refreshError="1"/>
      <sheetData sheetId="1766" refreshError="1"/>
      <sheetData sheetId="1767" refreshError="1"/>
      <sheetData sheetId="1768" refreshError="1"/>
      <sheetData sheetId="1769"/>
      <sheetData sheetId="1770"/>
      <sheetData sheetId="1771"/>
      <sheetData sheetId="1772"/>
      <sheetData sheetId="1773"/>
      <sheetData sheetId="1774"/>
      <sheetData sheetId="1775"/>
      <sheetData sheetId="1776"/>
      <sheetData sheetId="1777"/>
      <sheetData sheetId="1778"/>
      <sheetData sheetId="1779" refreshError="1"/>
      <sheetData sheetId="1780" refreshError="1"/>
      <sheetData sheetId="1781" refreshError="1"/>
      <sheetData sheetId="1782" refreshError="1"/>
      <sheetData sheetId="1783" refreshError="1"/>
      <sheetData sheetId="1784" refreshError="1"/>
      <sheetData sheetId="1785" refreshError="1"/>
      <sheetData sheetId="1786" refreshError="1"/>
      <sheetData sheetId="1787" refreshError="1"/>
      <sheetData sheetId="1788" refreshError="1"/>
      <sheetData sheetId="1789" refreshError="1"/>
      <sheetData sheetId="1790" refreshError="1"/>
      <sheetData sheetId="1791" refreshError="1"/>
      <sheetData sheetId="1792" refreshError="1"/>
      <sheetData sheetId="1793" refreshError="1"/>
      <sheetData sheetId="1794" refreshError="1"/>
      <sheetData sheetId="1795" refreshError="1"/>
      <sheetData sheetId="1796" refreshError="1"/>
      <sheetData sheetId="1797" refreshError="1"/>
      <sheetData sheetId="1798" refreshError="1"/>
      <sheetData sheetId="1799" refreshError="1"/>
      <sheetData sheetId="1800" refreshError="1"/>
      <sheetData sheetId="1801" refreshError="1"/>
      <sheetData sheetId="1802" refreshError="1"/>
      <sheetData sheetId="1803" refreshError="1"/>
      <sheetData sheetId="1804" refreshError="1"/>
      <sheetData sheetId="1805" refreshError="1"/>
      <sheetData sheetId="1806" refreshError="1"/>
      <sheetData sheetId="1807" refreshError="1"/>
      <sheetData sheetId="1808" refreshError="1"/>
      <sheetData sheetId="1809" refreshError="1"/>
      <sheetData sheetId="1810" refreshError="1"/>
      <sheetData sheetId="1811" refreshError="1"/>
      <sheetData sheetId="1812" refreshError="1"/>
      <sheetData sheetId="1813" refreshError="1"/>
      <sheetData sheetId="1814" refreshError="1"/>
      <sheetData sheetId="1815" refreshError="1"/>
      <sheetData sheetId="1816" refreshError="1"/>
      <sheetData sheetId="1817" refreshError="1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3_MSCF"/>
      <sheetName val="List"/>
      <sheetName val="TO - SP"/>
      <sheetName val="feature"/>
      <sheetName val="Newspaper"/>
      <sheetName val="FSA"/>
      <sheetName val="STATEMENT"/>
      <sheetName val="Standing Data"/>
      <sheetName val="Asset &amp; Liability"/>
      <sheetName val="Net asset value"/>
      <sheetName val="U"/>
      <sheetName val="currency"/>
      <sheetName val="part-import"/>
      <sheetName val="part-local"/>
      <sheetName val="Header"/>
      <sheetName val="Conso"/>
      <sheetName val="200-110"/>
      <sheetName val="เงินกู้ธนชาติ"/>
      <sheetName val="เงินกู้ MGC"/>
      <sheetName val="อัตราค่าบรรทุก"/>
      <sheetName val="New Item"/>
      <sheetName val="F L"/>
      <sheetName val="Q3-46"/>
      <sheetName val="Adj&amp;Rje(Z820) "/>
      <sheetName val="D300"/>
      <sheetName val="FF-3"/>
      <sheetName val="NAV average"/>
      <sheetName val="11-20"/>
      <sheetName val="B131 "/>
      <sheetName val="Sheet2"/>
      <sheetName val="ลูกค้าถ่านหิน"/>
      <sheetName val="cost4-47"/>
      <sheetName val="CFP-BK2"/>
      <sheetName val="TO_-_SP"/>
      <sheetName val="FF_2 _1_"/>
      <sheetName val="B"/>
      <sheetName val="DEP C2001"/>
      <sheetName val="M_Maincomp"/>
      <sheetName val="I"/>
      <sheetName val="CODE,NAME"/>
      <sheetName val="PJ List"/>
      <sheetName val="GL CB"/>
      <sheetName val="GL M"/>
      <sheetName val="InventTableModule_1-1"/>
      <sheetName val="exp"/>
      <sheetName val="Cost centre expenditure"/>
      <sheetName val="K3_MSCF.XLS"/>
      <sheetName val="B140"/>
      <sheetName val="TB55(final)"/>
      <sheetName val="method"/>
      <sheetName val="Val_Ind"/>
      <sheetName val="Sheet1"/>
      <sheetName val="Stock Aging"/>
      <sheetName val="IFS"/>
      <sheetName val="UF"/>
      <sheetName val="ADMIN"/>
      <sheetName val="Asp"/>
      <sheetName val="STart"/>
      <sheetName val="GL"/>
      <sheetName val="BPR"/>
      <sheetName val="Links"/>
      <sheetName val="17-100-35"/>
      <sheetName val="O3"/>
      <sheetName val="O4"/>
      <sheetName val="detail-T 05"/>
      <sheetName val="Monthly Returns"/>
      <sheetName val="FF_3"/>
      <sheetName val="Lead"/>
      <sheetName val="อัตรามรณะ"/>
      <sheetName val="DPLA"/>
      <sheetName val="FF_6"/>
      <sheetName val="D"/>
      <sheetName val="Energy(update)"/>
      <sheetName val="TO_-_SP1"/>
      <sheetName val="Cost_centre_expenditure"/>
      <sheetName val="เงินกู้_MGC"/>
      <sheetName val="K3_MSCF_XLS"/>
      <sheetName val="Standing_Data"/>
      <sheetName val="Asset_&amp;_Liability"/>
      <sheetName val="Net_asset_value"/>
      <sheetName val="New_Item"/>
      <sheetName val="F_L"/>
      <sheetName val="NAV_average"/>
      <sheetName val="B131_"/>
      <sheetName val="Adj&amp;Rje(Z820)_"/>
      <sheetName val="FF_2__1_"/>
      <sheetName val="DEP_C2001"/>
      <sheetName val="GL_CB"/>
      <sheetName val="GL_M"/>
      <sheetName val="PJ_List"/>
      <sheetName val="Stock_Aging"/>
      <sheetName val="TO_-_SP2"/>
      <sheetName val="Cost_centre_expenditure1"/>
      <sheetName val="เงินกู้_MGC1"/>
      <sheetName val="K3_MSCF_XLS1"/>
      <sheetName val="Standing_Data1"/>
      <sheetName val="Asset_&amp;_Liability1"/>
      <sheetName val="Net_asset_value1"/>
      <sheetName val="New_Item1"/>
      <sheetName val="F_L1"/>
      <sheetName val="NAV_average1"/>
      <sheetName val="B131_1"/>
      <sheetName val="Adj&amp;Rje(Z820)_1"/>
      <sheetName val="FF_2__1_1"/>
      <sheetName val="DEP_C20011"/>
      <sheetName val="GL_CB1"/>
      <sheetName val="GL_M1"/>
      <sheetName val="PJ_List1"/>
      <sheetName val="Stock_Aging1"/>
      <sheetName val="D212"/>
      <sheetName val="C-6-ss"/>
      <sheetName val="DATA EXPEN.BG"/>
      <sheetName val="J2"/>
      <sheetName val="J1"/>
      <sheetName val="DG "/>
      <sheetName val="vehicle"/>
      <sheetName val="TMS2000"/>
      <sheetName val="HK"/>
      <sheetName val="HK (แปลงอัตราแลกเปลี่ยน)"/>
      <sheetName val="Conso (2)"/>
      <sheetName val="Conso (3)"/>
      <sheetName val="วางค่า"/>
      <sheetName val="TrialBalance Q3-2002"/>
      <sheetName val="FF_2"/>
      <sheetName val="TO _ SP"/>
      <sheetName val="ATTN"/>
      <sheetName val="DPL"/>
      <sheetName val="CA Sheet"/>
      <sheetName val="คชจ.ดำเนินงาน6-43"/>
      <sheetName val="Sale0311"/>
      <sheetName val="ADJ - RATE"/>
      <sheetName val="Command"/>
      <sheetName val="ตั๋วเงินรับ"/>
      <sheetName val="Investment"/>
      <sheetName val="Financial Highlights"/>
      <sheetName val="cashflowcomp"/>
      <sheetName val="ชื่อหุ้น"/>
      <sheetName val="B&amp;S 1999"/>
      <sheetName val="Sale0402"/>
      <sheetName val="FF_4"/>
      <sheetName val="\Users\yuthadet\AppData\Local\T"/>
      <sheetName val="\C\Users\yuthadet\AppData\Local"/>
      <sheetName val="Sheet3"/>
      <sheetName val="FR管理工程図"/>
      <sheetName val="Purchase Order"/>
      <sheetName val="Customize Your Purchase Order"/>
      <sheetName val="Fagor04-A3112e"/>
      <sheetName val="FS(E)"/>
      <sheetName val="CF"/>
      <sheetName val="Age311299TAS"/>
      <sheetName val="TASintDec00"/>
      <sheetName val="P4DDBFTAS"/>
      <sheetName val="JAN"/>
      <sheetName val="HP"/>
      <sheetName val="BALANCE SHEET"/>
      <sheetName val="PROFIT(LOSS)"/>
      <sheetName val="WLS"/>
      <sheetName val="Master"/>
      <sheetName val="Forex"/>
      <sheetName val="X FILES -Summary"/>
      <sheetName val="ProC Summary"/>
      <sheetName val="LEASEHOLD"/>
      <sheetName val="อาคาร"/>
      <sheetName val="เครื่องตกแต่ง"/>
      <sheetName val="เครื่องมือ"/>
      <sheetName val="BSI ขายให้ TM"/>
      <sheetName val="SOR"/>
      <sheetName val="Location Codes"/>
      <sheetName val="Detail_เงินมัดจำจ่าย-12.61-ADJ"/>
      <sheetName val="Detail_เงินมัดจำจ่าย-1-62"/>
      <sheetName val="Detail_เงินมัดจำจ่าย-2-62  "/>
      <sheetName val="Detail_เงินมัดจำจ่าย-3-62"/>
      <sheetName val="Detail_เงินมัดจำจ่าย-4-62"/>
      <sheetName val="1"/>
      <sheetName val="2"/>
      <sheetName val="3"/>
      <sheetName val="4"/>
      <sheetName val="5"/>
      <sheetName val="6"/>
      <sheetName val="NTM2000"/>
      <sheetName val="NTM2001"/>
      <sheetName val="FF-2"/>
      <sheetName val="TermLoans"/>
      <sheetName val="L"/>
      <sheetName val="Assumptions"/>
      <sheetName val="Non-Statistical Sampling Master"/>
      <sheetName val="Two Step Revenue Testing Master"/>
      <sheetName val="Global Data"/>
      <sheetName val="Library Procedures"/>
      <sheetName val="Ind Pay"/>
      <sheetName val="Taux"/>
      <sheetName val="donnee lct"/>
      <sheetName val="Input1"/>
      <sheetName val="M-7"/>
      <sheetName val="TO_-_SP3"/>
    </sheetNames>
    <definedNames>
      <definedName name="NCode" sheetId="28"/>
    </defined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/>
      <sheetData sheetId="177"/>
      <sheetData sheetId="178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ewspaper"/>
      <sheetName val="Port"/>
      <sheetName val="Commission"/>
      <sheetName val="ExpenseF6"/>
      <sheetName val=""/>
      <sheetName val="feature"/>
      <sheetName val="Data for annual report INGTBF-E"/>
      <sheetName val="TO - SP"/>
      <sheetName val="CASH RP"/>
      <sheetName val="Standing Data"/>
      <sheetName val="Asset &amp; Liability"/>
      <sheetName val="Net asset value"/>
      <sheetName val="FF-3"/>
      <sheetName val="A"/>
      <sheetName val="STATEMENT"/>
      <sheetName val="List"/>
      <sheetName val="200-110"/>
      <sheetName val="StandingData"/>
      <sheetName val="M_Maincomp"/>
      <sheetName val="FF_3"/>
      <sheetName val="11-20"/>
      <sheetName val="part-import"/>
      <sheetName val="part-local"/>
      <sheetName val="อัตรามรณะ"/>
      <sheetName val="Assumptions"/>
      <sheetName val="Asp"/>
      <sheetName val="ผ่อนชำระ"/>
      <sheetName val="cost4-47"/>
      <sheetName val="Header"/>
      <sheetName val="gl"/>
      <sheetName val="FSA"/>
      <sheetName val="PJ List"/>
      <sheetName val="อัตราค่าบรรทุก"/>
      <sheetName val="#Lookup"/>
      <sheetName val="Data%20for%20annual%20report%20"/>
      <sheetName val="CODE"/>
      <sheetName val="U"/>
      <sheetName val="B131 "/>
      <sheetName val="BPR"/>
      <sheetName val="BSI"/>
      <sheetName val="DPLA"/>
      <sheetName val="Sheet1"/>
      <sheetName val="CFP-BK2"/>
      <sheetName val="Adj&amp;Rje(Z820) "/>
      <sheetName val="Energy(update)"/>
      <sheetName val="JAN"/>
      <sheetName val="Selection"/>
      <sheetName val="ADJ - RATE"/>
      <sheetName val="U-2.1"/>
      <sheetName val="FF_2 _1_"/>
      <sheetName val="B"/>
      <sheetName val="Company Info"/>
      <sheetName val="CA Comp"/>
      <sheetName val="_Lookup"/>
      <sheetName val="CST1198"/>
      <sheetName val="detail-T 05"/>
      <sheetName val="Machine2,3'04"/>
      <sheetName val="Conso"/>
      <sheetName val="HK"/>
      <sheetName val="HK (แปลงอัตราแลกเปลี่ยน)"/>
      <sheetName val="Conso (2)"/>
      <sheetName val="Conso (3)"/>
      <sheetName val="วางค่า"/>
      <sheetName val="ลูกค้าถ่านหิน"/>
      <sheetName val="Financial Highlights"/>
      <sheetName val="เงินกู้ธนชาติ"/>
      <sheetName val="เงินกู้ MGC"/>
      <sheetName val="SFFee"/>
      <sheetName val="NAV"/>
      <sheetName val="Deferred Charge"/>
      <sheetName val="QR_4.1"/>
      <sheetName val="Invoice"/>
      <sheetName val="addl cost"/>
      <sheetName val="accumdeprn"/>
      <sheetName val="FF-1"/>
      <sheetName val="tax-ss"/>
      <sheetName val="AFA"/>
      <sheetName val="ตั๋วเงินรับ"/>
      <sheetName val="CA Sheet"/>
      <sheetName val="B_Sheet"/>
      <sheetName val="Notes"/>
      <sheetName val="P&amp;L"/>
      <sheetName val="TBal"/>
      <sheetName val="สำนักงาน"/>
      <sheetName val="BAL42"/>
      <sheetName val="Detail รายบุคคลปี 58"/>
      <sheetName val="Write off"/>
      <sheetName val="FORMC94"/>
      <sheetName val="3 P&amp;L "/>
      <sheetName val="boq"/>
      <sheetName val="note_defect"/>
      <sheetName val="FF_2"/>
    </sheetNames>
    <sheetDataSet>
      <sheetData sheetId="0"/>
      <sheetData sheetId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/>
      <sheetData sheetId="58"/>
      <sheetData sheetId="59"/>
      <sheetData sheetId="60"/>
      <sheetData sheetId="61"/>
      <sheetData sheetId="62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S"/>
      <sheetName val="PL"/>
      <sheetName val="A-100"/>
      <sheetName val="B-100"/>
      <sheetName val="B-100 Conclude"/>
      <sheetName val="B-102"/>
      <sheetName val="B-200"/>
      <sheetName val="B-201"/>
      <sheetName val="D-100"/>
      <sheetName val="D-200"/>
      <sheetName val="D-300"/>
      <sheetName val="D-400"/>
      <sheetName val="H-100"/>
      <sheetName val="O-100"/>
      <sheetName val="O-200"/>
      <sheetName val="I-100"/>
      <sheetName val="I-100 Conclude"/>
      <sheetName val="I-104 ap confirm control"/>
      <sheetName val="I-200"/>
      <sheetName val="I-200 Conclude"/>
      <sheetName val="J-100"/>
      <sheetName val="K-100"/>
      <sheetName val="L-100"/>
      <sheetName val="L-200"/>
      <sheetName val="L-300"/>
      <sheetName val="L-400"/>
      <sheetName val="L-500"/>
      <sheetName val="M-100"/>
      <sheetName val="M-200"/>
      <sheetName val="N-100"/>
      <sheetName val="N-100 Conclude"/>
      <sheetName val="N-101"/>
      <sheetName val="PA-100"/>
      <sheetName val="PA-100 Conclude"/>
      <sheetName val="PA-102"/>
      <sheetName val="PA-103"/>
      <sheetName val="PA-103.1"/>
      <sheetName val="PA-200"/>
      <sheetName val="PB-100"/>
      <sheetName val="PD-100"/>
      <sheetName val="RCLS"/>
      <sheetName val="Unadjusted"/>
      <sheetName val="PD-101"/>
      <sheetName val="Review Accrue"/>
      <sheetName val="A"/>
      <sheetName val="salary"/>
      <sheetName val="Prepaid Exp"/>
      <sheetName val="Adjust"/>
      <sheetName val="FixedAsset"/>
      <sheetName val="Sheet1"/>
      <sheetName val="Deposit"/>
      <sheetName val="Current"/>
      <sheetName val="feature"/>
      <sheetName val="October9900_nch"/>
      <sheetName val="Newspaper"/>
      <sheetName val="List"/>
      <sheetName val="Header"/>
      <sheetName val="Standing Data"/>
      <sheetName val="Asset &amp; Liability"/>
      <sheetName val="Net asset value"/>
      <sheetName val="E1"/>
      <sheetName val="D"/>
      <sheetName val="PJ List"/>
      <sheetName val="Raw Material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llInv"/>
      <sheetName val="Warr"/>
      <sheetName val="&lt;-Notes-&gt;"/>
      <sheetName val="Proj"/>
      <sheetName val="MRec"/>
      <sheetName val="Rec"/>
      <sheetName val="Inv"/>
      <sheetName val="Wait"/>
      <sheetName val="Summ"/>
      <sheetName val="List"/>
      <sheetName val="Sheet1"/>
      <sheetName val="Sheet2"/>
      <sheetName val="Sheet3"/>
      <sheetName val="invoiceStatus2005(as at Sep30)_"/>
      <sheetName val="feature"/>
      <sheetName val="Newspaper"/>
      <sheetName val="11-20"/>
      <sheetName val="Header"/>
      <sheetName val="FF_2"/>
      <sheetName val="A"/>
      <sheetName val="Standing Data"/>
      <sheetName val="Asset &amp; Liability"/>
      <sheetName val="Net asset value"/>
      <sheetName val="RSS9801"/>
      <sheetName val="GiaVL"/>
      <sheetName val="200-110"/>
      <sheetName val="PL"/>
      <sheetName val="BS"/>
      <sheetName val="acs"/>
      <sheetName val="M_Maincomp"/>
      <sheetName val="TO - SP"/>
      <sheetName val="A100"/>
      <sheetName val="A500"/>
      <sheetName val="B200"/>
      <sheetName val="B900"/>
      <sheetName val="E100"/>
      <sheetName val="E500"/>
      <sheetName val="Raw Material"/>
      <sheetName val="PJ List"/>
      <sheetName val="FSA"/>
      <sheetName val="Assumptions"/>
      <sheetName val="gl"/>
      <sheetName val="U"/>
      <sheetName val="invoiceStatus2005(as%20at%20Sep"/>
      <sheetName val="FF_2 _1_"/>
      <sheetName val="B"/>
      <sheetName val="BPR"/>
      <sheetName val="งบทดลองปภพ 4-47"/>
      <sheetName val="invoiceStatus2005(as_at_Sep30)_"/>
      <sheetName val="B131 "/>
      <sheetName val="Details"/>
      <sheetName val="อัตราค่าบรรทุก"/>
      <sheetName val="gold แลกทอง"/>
      <sheetName val="10KR"/>
      <sheetName val="10KW"/>
      <sheetName val="10KY"/>
      <sheetName val="14KR"/>
      <sheetName val="14KW"/>
      <sheetName val="14KY"/>
      <sheetName val="18KW"/>
      <sheetName val="18KY"/>
      <sheetName val="24K"/>
      <sheetName val="8KW"/>
      <sheetName val="8KY"/>
      <sheetName val="9KW"/>
      <sheetName val="9KY"/>
      <sheetName val="TB Worksheet"/>
      <sheetName val="Stock Aging"/>
      <sheetName val="FF_3"/>
      <sheetName val="D300"/>
      <sheetName val="Sampling"/>
      <sheetName val="FF-3"/>
      <sheetName val="part-import"/>
      <sheetName val="part-local"/>
      <sheetName val="STATEMENT"/>
      <sheetName val="TermLoans"/>
      <sheetName val="D201la"/>
      <sheetName val="Q3-46"/>
      <sheetName val="ลูกค้าถ่านหิน"/>
      <sheetName val="ใบประหน้า"/>
      <sheetName val="Tke"/>
      <sheetName val="InventTableModule_1-1"/>
      <sheetName val="B-2(1)"/>
      <sheetName val="TrialBalance Q3-2002"/>
      <sheetName val="เงินกู้ธนชาติ"/>
      <sheetName val="เงินกู้ MGC"/>
      <sheetName val="FF_6"/>
      <sheetName val="Sale 0502"/>
      <sheetName val="Command"/>
      <sheetName val="Asp"/>
      <sheetName val="Sale 0411"/>
      <sheetName val="Financial Highlights"/>
      <sheetName val="Home"/>
      <sheetName val="3월가격"/>
      <sheetName val="(O3) CA Sheet"/>
      <sheetName val="dBase"/>
      <sheetName val="Master"/>
      <sheetName val="Sale0402"/>
      <sheetName val="HH"/>
      <sheetName val="Entity Data"/>
      <sheetName val="exp"/>
      <sheetName val="IBASE"/>
      <sheetName val="สุทธิภาษี"/>
      <sheetName val="TO _ SP"/>
      <sheetName val="TB55(final)"/>
      <sheetName val="Sales summary 2001"/>
    </sheetNames>
    <sheetDataSet>
      <sheetData sheetId="0">
        <row r="2">
          <cell r="C2" t="str">
            <v>Invoice</v>
          </cell>
        </row>
      </sheetData>
      <sheetData sheetId="1">
        <row r="2">
          <cell r="C2" t="str">
            <v>Invoice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 refreshError="1">
        <row r="2">
          <cell r="C2" t="str">
            <v>Invoice</v>
          </cell>
        </row>
        <row r="3">
          <cell r="C3" t="str">
            <v>Receipt</v>
          </cell>
        </row>
      </sheetData>
      <sheetData sheetId="10">
        <row r="7">
          <cell r="B7">
            <v>4</v>
          </cell>
        </row>
      </sheetData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D-101"/>
      <sheetName val="Review Accrue"/>
      <sheetName val="A"/>
      <sheetName val="salary"/>
      <sheetName val="Prepaid Exp"/>
      <sheetName val="Adjust"/>
      <sheetName val="FixedAsset"/>
      <sheetName val="Sheet1"/>
      <sheetName val="Deposit"/>
      <sheetName val="Current"/>
      <sheetName val="BS"/>
      <sheetName val="PL"/>
      <sheetName val="A-100"/>
      <sheetName val="B-100"/>
      <sheetName val="B-100 Conclude"/>
      <sheetName val="B-102"/>
      <sheetName val="B-200"/>
      <sheetName val="B-201"/>
      <sheetName val="D-100"/>
      <sheetName val="D-200"/>
      <sheetName val="D-300"/>
      <sheetName val="D-400"/>
      <sheetName val="H-100"/>
      <sheetName val="O-100"/>
      <sheetName val="O-200"/>
      <sheetName val="I-100"/>
      <sheetName val="I-100 Conclude"/>
      <sheetName val="I-104 ap confirm control"/>
      <sheetName val="I-200"/>
      <sheetName val="I-200 Conclude"/>
      <sheetName val="J-100"/>
      <sheetName val="K-100"/>
      <sheetName val="L-100"/>
      <sheetName val="L-200"/>
      <sheetName val="L-300"/>
      <sheetName val="L-400"/>
      <sheetName val="L-500"/>
      <sheetName val="M-100"/>
      <sheetName val="M-200"/>
      <sheetName val="N-100"/>
      <sheetName val="N-100 Conclude"/>
      <sheetName val="N-101"/>
      <sheetName val="PA-100"/>
      <sheetName val="PA-100 Conclude"/>
      <sheetName val="PA-102"/>
      <sheetName val="PA-103"/>
      <sheetName val="PA-103.1"/>
      <sheetName val="PA-200"/>
      <sheetName val="PB-100"/>
      <sheetName val="PD-100"/>
      <sheetName val="RCLS"/>
      <sheetName val="Unadjusted"/>
      <sheetName val="Standing Data"/>
      <sheetName val="Asset &amp; Liability"/>
      <sheetName val="Net asset value"/>
      <sheetName val="E1"/>
      <sheetName val="D"/>
      <sheetName val="PJ List"/>
      <sheetName val="Raw Material"/>
      <sheetName val="feature"/>
      <sheetName val="October9900_nch"/>
      <sheetName val="Newspaper"/>
      <sheetName val="List"/>
      <sheetName val="Header"/>
      <sheetName val="Trial Balance"/>
      <sheetName val="เงินกู้ธนชาติ"/>
      <sheetName val="เงินกู้ MGC"/>
      <sheetName val="TrialBalance Q3-2002"/>
      <sheetName val="TMS2000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F_2"/>
      <sheetName val="gl"/>
      <sheetName val="HH"/>
      <sheetName val="wuerth"/>
      <sheetName val="List"/>
      <sheetName val="Header"/>
      <sheetName val="A"/>
      <sheetName val="FF-2"/>
      <sheetName val="Newspaper"/>
      <sheetName val="FSA"/>
      <sheetName val="feature"/>
      <sheetName val="Details"/>
      <sheetName val="RSS9801"/>
      <sheetName val="RATE"/>
      <sheetName val="part-import"/>
      <sheetName val="part-local"/>
      <sheetName val="M_Maincomp"/>
      <sheetName val="สุทธิภาษี"/>
      <sheetName val="TB"/>
      <sheetName val="FF_3"/>
      <sheetName val="B131 "/>
      <sheetName val="U"/>
      <sheetName val="TermLoans"/>
      <sheetName val="PJ List"/>
      <sheetName val="_2__xls__2__xls_COV"/>
      <sheetName val="BPR"/>
      <sheetName val="J1"/>
      <sheetName val="Sheet3"/>
      <sheetName val="Machine2,3'04"/>
      <sheetName val="Q3-46"/>
      <sheetName val="Raw Material"/>
      <sheetName val="ADMIN"/>
      <sheetName val="SUM COST"/>
      <sheetName val="เงินกู้ธนชาติ"/>
      <sheetName val="ADVANCE-STAFF"/>
      <sheetName val="TB Worksheet"/>
      <sheetName val="TrialBalance Q3-2002"/>
      <sheetName val="FF_2 _1_"/>
      <sheetName val="2002"/>
      <sheetName val="Sale0403"/>
      <sheetName val="Sheet1"/>
      <sheetName val="Standing Data"/>
      <sheetName val="Financial Highlights"/>
      <sheetName val="AFA"/>
      <sheetName val="Sale 0408"/>
      <sheetName val="tax-ss"/>
      <sheetName val="U4-Recruitment"/>
      <sheetName val="CA Sheet"/>
      <sheetName val="dBase"/>
      <sheetName val="計画値"/>
      <sheetName val="FF-1"/>
      <sheetName val="FORMC94"/>
      <sheetName val="B"/>
      <sheetName val="Entity Data"/>
      <sheetName val="Sale0406"/>
      <sheetName val="อัตราค่าบรรทุก"/>
      <sheetName val="Linkage Quote"/>
      <sheetName val="1) Asset Valuation"/>
      <sheetName val="5) Parameters"/>
      <sheetName val="5 Analysis"/>
      <sheetName val="Sale0309"/>
      <sheetName val="O3"/>
      <sheetName val="O4"/>
      <sheetName val="F_Ex-การหาผลรวม"/>
      <sheetName val="Sheet2"/>
      <sheetName val="INFO"/>
      <sheetName val="#Lookup"/>
      <sheetName val="Master"/>
      <sheetName val="Staff List"/>
      <sheetName val="10KR"/>
      <sheetName val="10KW"/>
      <sheetName val="10KY"/>
      <sheetName val="14KR"/>
      <sheetName val="14KW"/>
      <sheetName val="14KY"/>
      <sheetName val="18KW"/>
      <sheetName val="18KY"/>
      <sheetName val="24K"/>
      <sheetName val="8KW"/>
      <sheetName val="8KY"/>
      <sheetName val="9KW"/>
      <sheetName val="9KY"/>
      <sheetName val="เงินกู้ MGC"/>
      <sheetName val="JL"/>
      <sheetName val="BHU"/>
      <sheetName val="TB(AHL)"/>
      <sheetName val="TB (A0)"/>
      <sheetName val="TB(C.D)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_2__xls__2__xls_COV"/>
      <sheetName val="BPR"/>
      <sheetName val="Schdule"/>
      <sheetName val="List"/>
      <sheetName val="Sheet1"/>
      <sheetName val="FSA"/>
      <sheetName val="U"/>
      <sheetName val="gl"/>
      <sheetName val="Header"/>
      <sheetName val="RATE"/>
      <sheetName val="feature"/>
      <sheetName val="Sale 0501"/>
      <sheetName val="Sale 0502"/>
      <sheetName val="M_Maincomp"/>
      <sheetName val="Q3-46"/>
      <sheetName val="RSS9801"/>
      <sheetName val="ADVANCE-STAFF"/>
      <sheetName val="Home"/>
      <sheetName val="D201la"/>
      <sheetName val="FF_2"/>
      <sheetName val="TB"/>
      <sheetName val="B131 "/>
      <sheetName val="FF_2 _1_"/>
      <sheetName val="เงินกู้ MGC"/>
      <sheetName val="A"/>
      <sheetName val="Sale 0411"/>
      <sheetName val="LTX"/>
      <sheetName val="dBase"/>
      <sheetName val="อัตราค่าบรรทุก"/>
      <sheetName val="Sale0309"/>
      <sheetName val="AFA"/>
      <sheetName val="IFS"/>
      <sheetName val="UF"/>
      <sheetName val="PAYROLL"/>
      <sheetName val="Reimbursements"/>
      <sheetName val="BGT97STAFF"/>
      <sheetName val="CODE,NAME"/>
      <sheetName val="PS-1995"/>
      <sheetName val="New Item"/>
      <sheetName val="CA Sheet"/>
      <sheetName val="FF-2"/>
      <sheetName val="計画値"/>
      <sheetName val="FORMC94"/>
      <sheetName val="FF_4"/>
      <sheetName val="p&amp;L"/>
      <sheetName val="10"/>
      <sheetName val="E"/>
      <sheetName val="B- 1"/>
      <sheetName val="Tornado 4.7 Component List"/>
      <sheetName val="CBO0497"/>
      <sheetName val="D3"/>
      <sheetName val="E3"/>
      <sheetName val="B"/>
      <sheetName val="conso46"/>
      <sheetName val="Production Database 399"/>
      <sheetName val="C"/>
      <sheetName val="Newspaper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S PL (11-mth)"/>
      <sheetName val="PL (3-mth)"/>
      <sheetName val="TB 30.11.18 (11-mth)"/>
      <sheetName val="TB 11M2018"/>
      <sheetName val="PL  3mth"/>
      <sheetName val="TB 30.09.18(3-mth) "/>
      <sheetName val="TB 3M 2018"/>
      <sheetName val="TB 9M2018."/>
      <sheetName val="DATA 3m2017"/>
      <sheetName val="TB 9m2017"/>
      <sheetName val="T6.1.3(new basket, 01.2010=100)"/>
      <sheetName val="PPE Testing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F_6"/>
      <sheetName val="M_Maincomp"/>
      <sheetName val="งบทดลองปภพ 4-47"/>
      <sheetName val="Q3-46"/>
      <sheetName val="TB"/>
      <sheetName val="Order_Oct_w40"/>
      <sheetName val="Order_Oct_w41"/>
      <sheetName val="FF_2 _1_"/>
      <sheetName val="FSA"/>
      <sheetName val="B"/>
      <sheetName val="D200-30.2"/>
      <sheetName val="_Lookup"/>
      <sheetName val="Staff List"/>
      <sheetName val="Standing Data"/>
      <sheetName val="_2__xls__2__xls_COV"/>
      <sheetName val="Header"/>
      <sheetName val="TB Worksheet"/>
      <sheetName val="PJ List"/>
      <sheetName val="List"/>
      <sheetName val="BPR"/>
      <sheetName val="Sin"/>
      <sheetName val="RATE"/>
      <sheetName val="2549"/>
      <sheetName val="FF_3"/>
      <sheetName val="Sheet7"/>
      <sheetName val="110"/>
      <sheetName val="Parameter"/>
      <sheetName val="Sale 0502"/>
      <sheetName val="Raw Material"/>
      <sheetName val="DEP12"/>
      <sheetName val="A"/>
      <sheetName val="FF_2"/>
      <sheetName val="2002"/>
      <sheetName val="เงินกู้ MGC"/>
      <sheetName val="Sheet1"/>
      <sheetName val="criteria"/>
      <sheetName val="BS"/>
      <sheetName val="9110"/>
      <sheetName val="PS-1995"/>
      <sheetName val="Cum.91-93"/>
      <sheetName val="Dec 94"/>
      <sheetName val="LTX"/>
      <sheetName val="Sale 0411"/>
      <sheetName val="ปัจจุบัน "/>
      <sheetName val="Tickmarks"/>
      <sheetName val="ต้นทุนขายสินค้าให้ TSG (PBC)"/>
      <sheetName val="BS PL (6-mth)"/>
      <sheetName val="ADVANCE-STAFF"/>
      <sheetName val="Tooling"/>
      <sheetName val="MENU"/>
      <sheetName val="K4. F&amp;F"/>
      <sheetName val="SEA"/>
      <sheetName val="&lt;Z810&gt;TB"/>
      <sheetName val="&lt;Z830&gt;WBS"/>
      <sheetName val="A500"/>
      <sheetName val="A200"/>
      <sheetName val="A100"/>
      <sheetName val="dsawps"/>
      <sheetName val="00-1"/>
      <sheetName val="PPE Testing"/>
      <sheetName val="Lead"/>
      <sheetName val="งบดุล"/>
      <sheetName val="J1"/>
      <sheetName val="C2"/>
      <sheetName val="Home"/>
      <sheetName val="PL"/>
      <sheetName val="gl"/>
      <sheetName val="อาคาร"/>
      <sheetName val="FF-6"/>
      <sheetName val="Hypothesis"/>
      <sheetName val="Profitability"/>
      <sheetName val="Profit anal"/>
      <sheetName val="F-1&amp;2"/>
      <sheetName val="F-3"/>
      <sheetName val="F-4"/>
      <sheetName val="F-9"/>
      <sheetName val="F-11"/>
      <sheetName val="FF-2"/>
      <sheetName val="FF-4"/>
      <sheetName val="FF-10"/>
      <sheetName val="10"/>
      <sheetName val="20"/>
      <sheetName val="30"/>
      <sheetName val="os"/>
      <sheetName val="I1"/>
      <sheetName val="addl cost"/>
      <sheetName val="depn-Sep 03"/>
      <sheetName val="U"/>
      <sheetName val="Cost centre expenditure"/>
      <sheetName val="FF-3"/>
      <sheetName val="A-1"/>
      <sheetName val="U2 Cost of sales"/>
      <sheetName val="U4 Other income "/>
      <sheetName val="U3 Admin &amp; Fin Exp"/>
      <sheetName val="U5  Selling&amp;Distbn"/>
      <sheetName val="K"/>
      <sheetName val="cashflowcomp"/>
      <sheetName val="Entity Data"/>
      <sheetName val="CA Comp"/>
      <sheetName val="Acc1"/>
      <sheetName val="OPI"/>
      <sheetName val="0110"/>
      <sheetName val="U-3"/>
      <sheetName val="FF-5"/>
      <sheetName val="0000"/>
      <sheetName val="Prepayment list"/>
      <sheetName val="FF-21(a)"/>
      <sheetName val="5 Analysis"/>
      <sheetName val="dongia"/>
      <sheetName val="K1 Property, Plant&amp;Equipment"/>
      <sheetName val="Company Info"/>
      <sheetName val="Profit_anal"/>
      <sheetName val="Cost_centre_expenditure"/>
      <sheetName val="U2_Cost_of_sales"/>
      <sheetName val="U4_Other_income_"/>
      <sheetName val="U3_Admin_&amp;_Fin_Exp"/>
      <sheetName val="U5__Selling&amp;Distbn"/>
      <sheetName val="Entity_Data"/>
      <sheetName val="addl_cost"/>
      <sheetName val="depn-Sep_03"/>
      <sheetName val="U1101"/>
      <sheetName val="H84"/>
      <sheetName val="FF-2 (1)"/>
      <sheetName val="G301(01)"/>
      <sheetName val="JDE P&amp;L"/>
      <sheetName val="LK01"/>
      <sheetName val="S1kiv"/>
      <sheetName val="RANGE"/>
      <sheetName val="Währungsschlüssel"/>
      <sheetName val="2008"/>
      <sheetName val="4 Analysis"/>
      <sheetName val="K1 Lead"/>
      <sheetName val="REV_1702"/>
      <sheetName val="MWBSRate"/>
      <sheetName val="Significant Accounts"/>
      <sheetName val="AME"/>
      <sheetName val="TAXCOM96"/>
      <sheetName val="1120"/>
      <sheetName val="SO-P&amp;L"/>
      <sheetName val="HP99"/>
      <sheetName val="Input"/>
      <sheetName val="Budget and Actual Units Input"/>
      <sheetName val="(O3) CA Sheet"/>
      <sheetName val="Weights"/>
      <sheetName val="C1"/>
      <sheetName val="Interim --&gt; Top"/>
      <sheetName val="1"/>
      <sheetName val="A4B. US Team Brokerage"/>
      <sheetName val="SPpl"/>
      <sheetName val="SMHB PlanDemand 1998 Report"/>
      <sheetName val="Summary"/>
      <sheetName val="FF-13"/>
      <sheetName val="123"/>
      <sheetName val="K4-1"/>
      <sheetName val="H.02 Other payables"/>
      <sheetName val="test instr"/>
      <sheetName val="EL"/>
      <sheetName val="F1.2"/>
      <sheetName val="germany"/>
      <sheetName val="Sch I"/>
      <sheetName val="总领料明细B"/>
      <sheetName val="O4_CA"/>
      <sheetName val="O5_IBA"/>
      <sheetName val="Accounts"/>
      <sheetName val="ca"/>
      <sheetName val="SYS"/>
      <sheetName val="R.02"/>
      <sheetName val="2.Q.L Revenue"/>
      <sheetName val="Macro"/>
      <sheetName val="Notes to Accounts"/>
      <sheetName val="BP-BREAK"/>
      <sheetName val="price"/>
      <sheetName val="1 LeadSchedule"/>
      <sheetName val="I"/>
      <sheetName val="C-63"/>
      <sheetName val="details"/>
      <sheetName val="CA working"/>
      <sheetName val="F-1 F-2"/>
      <sheetName val="Avi"/>
      <sheetName val="Eng-Others"/>
      <sheetName val="Fire"/>
      <sheetName val="Mar-Others"/>
      <sheetName val="Misc"/>
      <sheetName val="Mot"/>
      <sheetName val="TBCUM02"/>
      <sheetName val="Appx B"/>
      <sheetName val="PA"/>
      <sheetName val="EBC"/>
      <sheetName val="Sheet2"/>
      <sheetName val="F-5"/>
      <sheetName val="F-1"/>
      <sheetName val="CA_Comp"/>
      <sheetName val="Company_Info"/>
      <sheetName val="F-1_F-2"/>
      <sheetName val="E3"/>
      <sheetName val="Addition"/>
      <sheetName val="SCH B"/>
      <sheetName val="LOOSECHKLIST"/>
      <sheetName val="Exchange rates"/>
      <sheetName val="Sheet3"/>
      <sheetName val="draft-Q1'00"/>
      <sheetName val="JV"/>
      <sheetName val="Q-HP-44"/>
      <sheetName val="CBO0497"/>
      <sheetName val="IBA&amp;HP"/>
      <sheetName val="C101"/>
      <sheetName val="本部审计调整"/>
      <sheetName val="U1 P&amp;L"/>
      <sheetName val="G-35-3"/>
      <sheetName val="2.Q.1 Profit &amp; Loss Account"/>
      <sheetName val="M_CT_OUT"/>
      <sheetName val="2.D.L Trade Debtors"/>
      <sheetName val="Data List"/>
      <sheetName val="PROFIT F1&amp;2"/>
      <sheetName val="APRIL"/>
      <sheetName val="Tongke"/>
      <sheetName val="A.R 01"/>
      <sheetName val="U301 - payroll flux"/>
      <sheetName val="unpaid"/>
      <sheetName val="Control"/>
      <sheetName val="FFE"/>
      <sheetName val="BPCOR DETAILS"/>
      <sheetName val="BPMKT DETAILS"/>
      <sheetName val="U2 Sales"/>
      <sheetName val="revised high demand"/>
      <sheetName val="BS PL (3-mth)"/>
      <sheetName val="OPEN"/>
    </sheetNames>
    <sheetDataSet>
      <sheetData sheetId="0">
        <row r="5">
          <cell r="A5" t="str">
            <v xml:space="preserve">SECTION 108 TAX CREDIT </v>
          </cell>
        </row>
        <row r="7">
          <cell r="A7" t="str">
            <v>YEAR</v>
          </cell>
          <cell r="C7" t="str">
            <v>BALANCE</v>
          </cell>
          <cell r="E7" t="str">
            <v>CURRENT</v>
          </cell>
          <cell r="I7" t="str">
            <v>DIVIDEND</v>
          </cell>
          <cell r="K7" t="str">
            <v>BALANCE</v>
          </cell>
        </row>
        <row r="8">
          <cell r="A8" t="str">
            <v>ENDED</v>
          </cell>
          <cell r="C8" t="str">
            <v>C/F</v>
          </cell>
          <cell r="E8" t="str">
            <v>YEAR</v>
          </cell>
          <cell r="G8" t="str">
            <v>BALANCE</v>
          </cell>
          <cell r="I8" t="str">
            <v>PAID</v>
          </cell>
          <cell r="K8" t="str">
            <v>C/F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000"/>
      <sheetName val="Hypo"/>
      <sheetName val="BPR"/>
      <sheetName val="FSL"/>
      <sheetName val="110"/>
      <sheetName val="Sup"/>
      <sheetName val="Materiality"/>
      <sheetName val="F-7"/>
      <sheetName val="F-22"/>
      <sheetName val="Cashflow"/>
      <sheetName val="BPR balance sheet"/>
      <sheetName val="BPR profit &amp; loss"/>
      <sheetName val="BPR BS analysis"/>
      <sheetName val="BPR PL analysis"/>
      <sheetName val="B-1"/>
      <sheetName val="C"/>
      <sheetName val="C-10"/>
      <sheetName val="G"/>
      <sheetName val="F"/>
      <sheetName val="F-40"/>
      <sheetName val="F-50"/>
      <sheetName val="F-60"/>
      <sheetName val="F-70"/>
      <sheetName val="F-80"/>
      <sheetName val="I"/>
      <sheetName val="I-3"/>
      <sheetName val="K"/>
      <sheetName val="K-1"/>
      <sheetName val="K-10"/>
      <sheetName val="K-30"/>
      <sheetName val="M"/>
      <sheetName val="N"/>
      <sheetName val="O"/>
      <sheetName val=" O"/>
      <sheetName val="O-1"/>
      <sheetName val="O-2"/>
      <sheetName val="O-2.1"/>
      <sheetName val="FF-2.2"/>
      <sheetName val="O-3 "/>
      <sheetName val="O-4 "/>
      <sheetName val="O-10"/>
      <sheetName val="Q"/>
      <sheetName val="Q-2"/>
      <sheetName val="BB-1"/>
      <sheetName val="S"/>
      <sheetName val="S-1"/>
      <sheetName val="U-10"/>
      <sheetName val="Data-graph"/>
      <sheetName val="U-20"/>
      <sheetName val="U-30"/>
      <sheetName val="U-38"/>
      <sheetName val="U-40"/>
      <sheetName val="U-70"/>
      <sheetName val="FF_6"/>
      <sheetName val="_Lookup"/>
      <sheetName val="งบทดลองปภพ 4-47"/>
      <sheetName val="Q3-46"/>
      <sheetName val="M_Maincomp"/>
      <sheetName val="INFO"/>
      <sheetName val="Raw Material"/>
      <sheetName val="Sin"/>
      <sheetName val="TB Worksheet"/>
      <sheetName val="Format"/>
      <sheetName val="Header"/>
      <sheetName val="10"/>
      <sheetName val="J1"/>
      <sheetName val="TB"/>
      <sheetName val="PJ List"/>
      <sheetName val="Sale 0502"/>
      <sheetName val="Sale 0501"/>
      <sheetName val="DEP12"/>
      <sheetName val="@Master9612"/>
      <sheetName val=""/>
      <sheetName val="ราคาF6"/>
      <sheetName val="Sheet5"/>
      <sheetName val="gl"/>
      <sheetName val="Standing Data"/>
      <sheetName val="Newspaper"/>
      <sheetName val="BG-RM SUM BY TYPE"/>
      <sheetName val="FF_2"/>
      <sheetName val="List"/>
      <sheetName val="เงินกู้ MGC"/>
      <sheetName val="BS PL (6-mth)"/>
      <sheetName val="PPE Testing"/>
      <sheetName val="A"/>
      <sheetName val="2002"/>
      <sheetName val="C2"/>
      <sheetName val="LTX"/>
      <sheetName val="GIVTR00P"/>
      <sheetName val="Vat7% ภายในเดือน_Junต้นฉบับ"/>
      <sheetName val="Sheet3"/>
      <sheetName val="Sale 0401"/>
      <sheetName val="Financial Highlights"/>
      <sheetName val="FSA"/>
      <sheetName val="5 Analysis"/>
      <sheetName val="cashflowcomp"/>
      <sheetName val="AFA"/>
      <sheetName val="Sale0402"/>
      <sheetName val="Sale0406"/>
      <sheetName val="(O3) CA Sheet"/>
      <sheetName val="Sheet1"/>
      <sheetName val="1120"/>
      <sheetName val="Sale 0407"/>
      <sheetName val="Order_Oct_w40"/>
      <sheetName val="Order_Oct_w41"/>
      <sheetName val="Sale 0408"/>
      <sheetName val="MFA"/>
      <sheetName val="data"/>
      <sheetName val="dBase"/>
      <sheetName val="xSeries255"/>
      <sheetName val="tax-ss"/>
      <sheetName val="FF-4"/>
      <sheetName val="Sheet2"/>
      <sheetName val="Test PV"/>
      <sheetName val="Lead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/>
      <sheetData sheetId="48" refreshError="1"/>
      <sheetData sheetId="49"/>
      <sheetData sheetId="50" refreshError="1"/>
      <sheetData sheetId="5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MS2000"/>
      <sheetName val="STEP1_Match"/>
      <sheetName val="Tms"/>
      <sheetName val="Tms Final"/>
      <sheetName val="Age311299TAS"/>
      <sheetName val="TASintDec00"/>
      <sheetName val="P4DDBFTAS"/>
      <sheetName val="Age311299TESP"/>
      <sheetName val="P4DDBFTESP"/>
      <sheetName val="IntDec00TespM&amp;B"/>
      <sheetName val="HP"/>
      <sheetName val="D"/>
      <sheetName val="STATEMENT"/>
      <sheetName val="อัตรามรณะ"/>
      <sheetName val="BPR"/>
      <sheetName val="FF_21_a_"/>
      <sheetName val="feature"/>
      <sheetName val="FSA"/>
      <sheetName val="C2"/>
      <sheetName val="TrialBalance Q3-2002"/>
      <sheetName val="A"/>
      <sheetName val="Sheet1"/>
      <sheetName val="เงินกู้ธนชาติ"/>
      <sheetName val="AM_COST"/>
      <sheetName val="FF_4"/>
      <sheetName val="TBA"/>
      <sheetName val="FF-3"/>
      <sheetName val="Actual-ＹＴＤ"/>
      <sheetName val="Budget-Monthly"/>
      <sheetName val="Budget-YTD"/>
      <sheetName val="BSI"/>
      <sheetName val="bblยังไม่จ่าย"/>
      <sheetName val="FF_3"/>
      <sheetName val="AFA"/>
      <sheetName val="RATIO_03"/>
      <sheetName val="AVG_96"/>
      <sheetName val="BU&amp;AC03"/>
      <sheetName val="ADMIN-11"/>
      <sheetName val="RSS9801"/>
      <sheetName val="AA-1"/>
      <sheetName val="LISTS"/>
      <sheetName val="pa group"/>
      <sheetName val="Investments"/>
      <sheetName val="pa_group"/>
      <sheetName val="P&amp;L"/>
      <sheetName val="G1"/>
      <sheetName val="M_Maincomp"/>
      <sheetName val="M_CT_OUT"/>
      <sheetName val="BS"/>
      <sheetName val="MCMD95"/>
      <sheetName val="Tms_Final"/>
      <sheetName val="TBCS-PL"/>
      <sheetName val="FF-2 (1)"/>
      <sheetName val="B"/>
      <sheetName val="Disposal"/>
      <sheetName val="FA_Rec"/>
      <sheetName val="4FA-ADD"/>
      <sheetName val="gl"/>
      <sheetName val="01.0"/>
      <sheetName val="K2"/>
      <sheetName val="Tms_Final1"/>
      <sheetName val="FF-2_(1)"/>
      <sheetName val="01_0"/>
      <sheetName val="Tms_Final2"/>
      <sheetName val="FF-2_(1)1"/>
      <sheetName val="01_01"/>
      <sheetName val="COS (Value$)"/>
      <sheetName val="Label List"/>
      <sheetName val="PUNEEET DALMIA"/>
      <sheetName val="AccInfors"/>
      <sheetName val="B_Sheet"/>
      <sheetName val="Notes"/>
      <sheetName val="TBal"/>
      <sheetName val="DPLA"/>
      <sheetName val="Tms_Final3"/>
      <sheetName val="FF-2_(1)2"/>
      <sheetName val="01_02"/>
      <sheetName val="COS_(Value$)"/>
      <sheetName val="Label_List"/>
      <sheetName val="PUNEEET_DALMIA"/>
      <sheetName val="Facilities(HSBC)"/>
      <sheetName val="Trade FAc BA"/>
      <sheetName val="MainComp"/>
      <sheetName val="TC"/>
      <sheetName val="TBCS-BS"/>
      <sheetName val="AJE"/>
      <sheetName val="1400"/>
      <sheetName val="FF-4"/>
      <sheetName val="lead "/>
      <sheetName val="BlSheet"/>
      <sheetName val="PLOSS"/>
      <sheetName val="CA Sheet"/>
      <sheetName val="ca"/>
      <sheetName val="S16-CA(2000P)"/>
      <sheetName val="Tms_Final4"/>
      <sheetName val="FF-2_(1)3"/>
      <sheetName val="01_03"/>
      <sheetName val="COS_(Value$)1"/>
      <sheetName val="Label_List1"/>
      <sheetName val="PUNEEET_DALMIA1"/>
      <sheetName val="HP Int rea"/>
      <sheetName val="HP_Int_rea"/>
      <sheetName val="Trade_FAc_BA"/>
      <sheetName val="Trade_FAc_BA1"/>
      <sheetName val="Trial Balance"/>
      <sheetName val="#REF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/>
      <sheetData sheetId="35"/>
      <sheetData sheetId="36"/>
      <sheetData sheetId="37"/>
      <sheetData sheetId="38" refreshError="1"/>
      <sheetData sheetId="39" refreshError="1"/>
      <sheetData sheetId="40" refreshError="1"/>
      <sheetData sheetId="41" refreshError="1"/>
      <sheetData sheetId="42" refreshError="1"/>
      <sheetData sheetId="43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/>
      <sheetData sheetId="61"/>
      <sheetData sheetId="62"/>
      <sheetData sheetId="63" refreshError="1"/>
      <sheetData sheetId="64" refreshError="1"/>
      <sheetData sheetId="65" refreshError="1"/>
      <sheetData sheetId="66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/>
      <sheetData sheetId="75"/>
      <sheetData sheetId="76"/>
      <sheetData sheetId="77"/>
      <sheetData sheetId="78"/>
      <sheetData sheetId="79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/>
      <sheetData sheetId="95"/>
      <sheetData sheetId="96"/>
      <sheetData sheetId="97"/>
      <sheetData sheetId="98"/>
      <sheetData sheetId="99"/>
      <sheetData sheetId="100" refreshError="1"/>
      <sheetData sheetId="101"/>
      <sheetData sheetId="102"/>
      <sheetData sheetId="103" refreshError="1"/>
      <sheetData sheetId="104" refreshError="1"/>
      <sheetData sheetId="105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F_21_a_"/>
      <sheetName val="TMS2000"/>
      <sheetName val="Age311299TAS"/>
      <sheetName val="TASintDec00"/>
      <sheetName val="P4DDBFTAS"/>
      <sheetName val="HP"/>
      <sheetName val="Age311299TESP"/>
      <sheetName val="P4DDBFTESP"/>
      <sheetName val="IntDec00TespM&amp;B"/>
      <sheetName val="อัตรามรณะ"/>
      <sheetName val="D"/>
      <sheetName val="CA"/>
      <sheetName val="TrialBalance Q3-2002"/>
      <sheetName val="A"/>
      <sheetName val="Trial Balance"/>
      <sheetName val="FF-21(a)"/>
      <sheetName val="0000"/>
      <sheetName val="BPR"/>
      <sheetName val="F-1"/>
      <sheetName val="F-2"/>
      <sheetName val="F-3"/>
      <sheetName val="Materiality"/>
      <sheetName val="F-4"/>
      <sheetName val="F-5"/>
      <sheetName val="F-6"/>
      <sheetName val="F-7"/>
      <sheetName val="F7wkg"/>
      <sheetName val="F-9"/>
      <sheetName val="F-22"/>
      <sheetName val="Cashflow"/>
      <sheetName val="BPR balance sheet"/>
      <sheetName val="BPR profit &amp; loss"/>
      <sheetName val="BPR BS analysis"/>
      <sheetName val="BPR PL analysis"/>
      <sheetName val="A-22"/>
      <sheetName val="B"/>
      <sheetName val="B-1"/>
      <sheetName val="C"/>
      <sheetName val="C-1"/>
      <sheetName val="L"/>
      <sheetName val="M"/>
      <sheetName val="N"/>
      <sheetName val="U"/>
      <sheetName val="U-100"/>
      <sheetName val="FF"/>
      <sheetName val="FF-1"/>
      <sheetName val="FF-10"/>
      <sheetName val="FF-20"/>
      <sheetName val="FF-22(hp)"/>
      <sheetName val="FF-23(d)"/>
      <sheetName val="FF-30"/>
      <sheetName val="FF-31"/>
      <sheetName val="FF-40"/>
      <sheetName val="PP"/>
      <sheetName val="PP(spare)"/>
      <sheetName val="PP-20"/>
      <sheetName val="31"/>
      <sheetName val="AA"/>
      <sheetName val="BB"/>
      <sheetName val="BB-1"/>
      <sheetName val="MM"/>
      <sheetName val="10"/>
      <sheetName val="Sheet1"/>
      <sheetName val="13"/>
      <sheetName val="14"/>
      <sheetName val="20"/>
      <sheetName val="30"/>
      <sheetName val="NN-12"/>
      <sheetName val="PP-30"/>
      <sheetName val="PP-31"/>
      <sheetName val="PP-40"/>
      <sheetName val="Sheet2"/>
      <sheetName val="U1.6"/>
      <sheetName val="gl"/>
      <sheetName val="Company Info"/>
      <sheetName val="CA Comp"/>
      <sheetName val="Interim --&gt; Top"/>
      <sheetName val="FF-3"/>
      <sheetName val="JUNE EOH-MASTER (2)"/>
      <sheetName val="stock1020v1.3"/>
      <sheetName val="FF-6"/>
      <sheetName val="addl cost"/>
      <sheetName val="accumdeprn"/>
      <sheetName val="WIRE"/>
      <sheetName val="FF-2"/>
      <sheetName val="Green details"/>
      <sheetName val="TB"/>
      <sheetName val="FF-2 (1)"/>
      <sheetName val="FSA"/>
      <sheetName val="A2-3"/>
      <sheetName val="AC"/>
      <sheetName val="ADMIN"/>
      <sheetName val="A2-2"/>
      <sheetName val="Disposal"/>
      <sheetName val="77410"/>
      <sheetName val="FF-13"/>
      <sheetName val="61 HR"/>
      <sheetName val="65 FINANCE"/>
      <sheetName val="5 Analysis"/>
      <sheetName val="Macro1"/>
      <sheetName val="1 LeadSchedule"/>
      <sheetName val="Adm97"/>
      <sheetName val="BPR_balance_sheet"/>
      <sheetName val="BPR_profit_&amp;_loss"/>
      <sheetName val="BPR_BS_analysis"/>
      <sheetName val="BPR_PL_analysis"/>
      <sheetName val="Interim_--&gt;_Top"/>
      <sheetName val="Company_Info"/>
      <sheetName val="CA_Comp"/>
      <sheetName val="JUNE_EOH-MASTER_(2)"/>
      <sheetName val="stock1020v1_3"/>
      <sheetName val="addl_cost"/>
      <sheetName val="Green_details"/>
      <sheetName val="Prod"/>
      <sheetName val="A3"/>
      <sheetName val="P12.4"/>
      <sheetName val="Riskk"/>
      <sheetName val="InterFund"/>
      <sheetName val="InTB"/>
      <sheetName val="Main"/>
      <sheetName val="NewUnit"/>
      <sheetName val="InStock"/>
      <sheetName val="Bal"/>
      <sheetName val="List"/>
      <sheetName val="AllAWP99"/>
      <sheetName val="M-1 Nov"/>
      <sheetName val="PL"/>
      <sheetName val="U2 Sales"/>
      <sheetName val="DECO INCOME"/>
      <sheetName val="BPCOR DETAILS"/>
      <sheetName val="BPMKT DETAILS"/>
      <sheetName val="Note2"/>
      <sheetName val="PA"/>
      <sheetName val="TRENDS"/>
      <sheetName val="ACDJ"/>
      <sheetName val="FADISP-FY2002(B)"/>
      <sheetName val="Sort Of SAP-GL"/>
      <sheetName val="A-1"/>
      <sheetName val="Electrical "/>
      <sheetName val="Amortization Table"/>
      <sheetName val="P&amp;L"/>
      <sheetName val="ALLOWANCE"/>
      <sheetName val="Mth"/>
      <sheetName val="RATE"/>
      <sheetName val="G1"/>
      <sheetName val="Cover"/>
      <sheetName val="M_Maincomp"/>
      <sheetName val="ACCLIST"/>
      <sheetName val="U1"/>
      <sheetName val="PM Setting"/>
      <sheetName val="PDC (JV)"/>
      <sheetName val="A3-1"/>
      <sheetName val="Source"/>
      <sheetName val="BS-3"/>
      <sheetName val=" IB-PL-00-01 SUMMARY"/>
      <sheetName val="0100"/>
      <sheetName val="Cost centre expenditure"/>
      <sheetName val="EW"/>
      <sheetName val="Leasehold improvement"/>
      <sheetName val="M_CT_OUT"/>
      <sheetName val="CA working"/>
      <sheetName val="CA Sheet"/>
      <sheetName val="FD-22(hp)"/>
      <sheetName val="FF!31"/>
      <sheetName val="03"/>
      <sheetName val="U-13-2(disc)"/>
      <sheetName val="U301"/>
      <sheetName val="NTM2000"/>
      <sheetName val="NTM2001"/>
      <sheetName val="MFA00"/>
      <sheetName val="E-1"/>
      <sheetName val="6A CA"/>
      <sheetName val="Profit &amp; loss"/>
      <sheetName val="KS CONSO"/>
      <sheetName val="FF-50"/>
      <sheetName val="Sheet3"/>
      <sheetName val="FF-4"/>
      <sheetName val="KHSX"/>
      <sheetName val="tax-ss"/>
      <sheetName val="DFA"/>
      <sheetName val="B'Sheet"/>
      <sheetName val="FF-5"/>
      <sheetName val="2001"/>
      <sheetName val="N2 Detailed Listing (Pre-final)"/>
      <sheetName val="MMIP(JU)"/>
      <sheetName val="F-1&amp;F-2"/>
      <sheetName val="Variables"/>
      <sheetName val="Significant Processes"/>
      <sheetName val="Entity Data"/>
      <sheetName val="TAXCOM96"/>
      <sheetName val="Invoice"/>
      <sheetName val="F-1 F-2"/>
      <sheetName val="PTC"/>
      <sheetName val="K5-1"/>
      <sheetName val="O-5"/>
      <sheetName val="E201"/>
      <sheetName val="H1-Investments"/>
      <sheetName val="INV"/>
      <sheetName val="O2-2"/>
      <sheetName val="Main orig"/>
      <sheetName val="6A_CA"/>
      <sheetName val="Profit_&amp;_loss"/>
      <sheetName val="KS_CONSO"/>
      <sheetName val="Cost_centre_expenditure"/>
      <sheetName val="Working"/>
      <sheetName val="Assumptions_1"/>
      <sheetName val="Welcome"/>
      <sheetName val="BP-CPX1"/>
      <sheetName val="Assumptions"/>
      <sheetName val="INPUT"/>
      <sheetName val="BP-BP1"/>
      <sheetName val="Cum_91-93"/>
      <sheetName val="03ELITEBA"/>
      <sheetName val="Capacity"/>
      <sheetName val="Operations"/>
      <sheetName val="Assumptions_2"/>
      <sheetName val="cash_flow_(UEM)"/>
      <sheetName val="Financing"/>
      <sheetName val="Traffic_Tables"/>
      <sheetName val="Tax&amp;divcomp"/>
      <sheetName val="LINKS_TABLE"/>
      <sheetName val="User"/>
      <sheetName val="Inputs"/>
      <sheetName val="InputRev"/>
      <sheetName val="Equity_Analysis"/>
      <sheetName val="Dec_94"/>
      <sheetName val="FF-2_(1)"/>
      <sheetName val="DATA"/>
      <sheetName val="LKSA_-_Toll_Rev"/>
      <sheetName val="03ELITENO"/>
      <sheetName val="PAYROLL"/>
      <sheetName val="PTSB-BS(1)"/>
      <sheetName val="Toll_Rate_n_Rev_PSC"/>
      <sheetName val="Reimbursements"/>
      <sheetName val="manpower_consol_data"/>
      <sheetName val="vlk_shortn"/>
      <sheetName val="CFLOW"/>
      <sheetName val="Traffic"/>
      <sheetName val="SUM"/>
      <sheetName val="Profitability"/>
      <sheetName val="Job Code Table"/>
      <sheetName val="SWHOLD-SAL"/>
      <sheetName val="10401"/>
      <sheetName val="CA-O7"/>
      <sheetName val="Annex1"/>
      <sheetName val="(SB-7)CA"/>
      <sheetName val="G-35-3"/>
      <sheetName val="cashflowcomp"/>
      <sheetName val="x1"/>
      <sheetName val="FA schedule"/>
      <sheetName val="JAN"/>
      <sheetName val="ADVANCE-STAFF"/>
      <sheetName val="JobDetails"/>
      <sheetName val="99 Customer Table"/>
      <sheetName val="IS"/>
      <sheetName val="15100 Prepayment"/>
      <sheetName val="24100 Accr Liab"/>
      <sheetName val="U4-Recruitment"/>
      <sheetName val="K1-1 Addn"/>
      <sheetName val="Permanent info"/>
      <sheetName val="TTL"/>
      <sheetName val="Depr"/>
      <sheetName val="销售毛利润汇总表(1)"/>
      <sheetName val="10-20"/>
      <sheetName val="U10&amp;20"/>
      <sheetName val="P&amp;L-sch1"/>
      <sheetName val="Lookup"/>
      <sheetName val="Parameters"/>
      <sheetName val="BS"/>
      <sheetName val="Group"/>
      <sheetName val="AFA"/>
      <sheetName val="BPR_balance_sheet1"/>
      <sheetName val="BPR_profit_&amp;_loss1"/>
      <sheetName val="BPR_BS_analysis1"/>
      <sheetName val="BPR_PL_analysis1"/>
      <sheetName val="Interim_--&gt;_Top1"/>
      <sheetName val="JUNE_EOH-MASTER_(2)1"/>
      <sheetName val="stock1020v1_31"/>
      <sheetName val="addl_cost1"/>
      <sheetName val="Company_Info1"/>
      <sheetName val="CA_Comp1"/>
      <sheetName val="Green_details1"/>
      <sheetName val="5_Analysis"/>
      <sheetName val="1_LeadSchedule"/>
      <sheetName val="P12_4"/>
      <sheetName val="DECO_INCOME"/>
      <sheetName val="U2_Sales"/>
      <sheetName val="M-1_Nov"/>
      <sheetName val="U1_6"/>
      <sheetName val="BPCOR_DETAILS"/>
      <sheetName val="BPMKT_DETAILS"/>
      <sheetName val="61_HR"/>
      <sheetName val="65_FINANCE"/>
      <sheetName val="Sort_Of_SAP-GL"/>
      <sheetName val="Amortization_Table"/>
      <sheetName val="DIL"/>
      <sheetName val="bblยังไม่จ่าย"/>
      <sheetName val="K2"/>
      <sheetName val="QR_4.1"/>
      <sheetName val="U-2.1"/>
      <sheetName val="db"/>
      <sheetName val="REPORT"/>
      <sheetName val="U10"/>
      <sheetName val="U11"/>
      <sheetName val="U12"/>
      <sheetName val="U20"/>
      <sheetName val="U21"/>
      <sheetName val="U22"/>
      <sheetName val="U23"/>
      <sheetName val="U30"/>
      <sheetName val="U31"/>
      <sheetName val="O1"/>
      <sheetName val="O10"/>
      <sheetName val="O11"/>
      <sheetName val="O12"/>
      <sheetName val="O13"/>
      <sheetName val="O14"/>
      <sheetName val="R1"/>
      <sheetName val="R2"/>
      <sheetName val="R3"/>
      <sheetName val="R4"/>
      <sheetName val="R5"/>
      <sheetName val="R6"/>
      <sheetName val="R7"/>
      <sheetName val="R8"/>
      <sheetName val="R9"/>
      <sheetName val="R10"/>
      <sheetName val="Expenses"/>
      <sheetName val="Standing Data"/>
      <sheetName val="Asset &amp; Liability"/>
      <sheetName val="Net asset value"/>
      <sheetName val="STATEMENT"/>
      <sheetName val="glst0799"/>
      <sheetName val="B131 "/>
      <sheetName val="&lt;Z810&gt;TB"/>
      <sheetName val="A100"/>
      <sheetName val="&lt;Z830&gt;WBS"/>
      <sheetName val="A500"/>
      <sheetName val="E200"/>
      <sheetName val="E600"/>
      <sheetName val="D 200"/>
      <sheetName val="D2"/>
      <sheetName val="Header"/>
      <sheetName val="feature"/>
      <sheetName val="X1-Detail"/>
      <sheetName val="FF_3"/>
      <sheetName val="งบกำไรฯ_48(1)"/>
      <sheetName val="RSS9801"/>
      <sheetName val="GF-Reporting"/>
      <sheetName val="BS Items"/>
      <sheetName val="mgt Co BS to the $$"/>
      <sheetName val="Fixed Assts"/>
      <sheetName val="Debtor &amp; Creditors"/>
      <sheetName val="TB Worksheet"/>
      <sheetName val="1A TaxComp (pi)"/>
      <sheetName val="FORMC94"/>
      <sheetName val="Dec"/>
      <sheetName val="code"/>
      <sheetName val="K10"/>
      <sheetName val="TITLE"/>
      <sheetName val="SCH4B"/>
      <sheetName val="SCH5C"/>
      <sheetName val="SCH6(5-8)"/>
      <sheetName val="SCH 4D(i)"/>
      <sheetName val="SCH 7C"/>
      <sheetName val="ircnte"/>
      <sheetName val="itc"/>
      <sheetName val="GCF"/>
      <sheetName val="dghn"/>
      <sheetName val="U-11"/>
      <sheetName val="K101"/>
      <sheetName val="O-11"/>
      <sheetName val="ADT"/>
      <sheetName val="IBA &lt;O3&gt;"/>
      <sheetName val="EBC"/>
      <sheetName val="E3.1"/>
      <sheetName val="E1.1"/>
      <sheetName val="E2.1"/>
      <sheetName val="database"/>
      <sheetName val="Q2"/>
      <sheetName val="U-10"/>
      <sheetName val="APPENDIX (List of Accts)"/>
      <sheetName val="BB-11(CAR)"/>
      <sheetName val="BB-5(Fire)"/>
      <sheetName val="BB-13(liabilities)"/>
      <sheetName val="BB-10(Cargo)"/>
      <sheetName val="BB-9(Hull)"/>
      <sheetName val="BB-7(ACT)"/>
      <sheetName val="BB-6(MO)"/>
      <sheetName val="BB-14(other)"/>
      <sheetName val="BB-8(PA)"/>
      <sheetName val="BB-12(WC)"/>
      <sheetName val="Dir"/>
      <sheetName val="DRG"/>
      <sheetName val="EMR"/>
      <sheetName val="GNR"/>
      <sheetName val="JDE"/>
      <sheetName val="LGR"/>
      <sheetName val="MTU"/>
      <sheetName val="RBW"/>
      <sheetName val="RBY"/>
      <sheetName val="RSL"/>
      <sheetName val="SVR"/>
      <sheetName val="TDR"/>
      <sheetName val="TGR"/>
      <sheetName val="WAR"/>
      <sheetName val="InvoiceList"/>
      <sheetName val="DRIVE SHIP"/>
      <sheetName val="FA_Rec"/>
      <sheetName val="Table-Input"/>
      <sheetName val="Model ID"/>
      <sheetName val="Summary - 2006"/>
      <sheetName val="E101"/>
      <sheetName val="g101"/>
      <sheetName val="ARP_U201"/>
      <sheetName val="K3 - Depr reasonableness"/>
      <sheetName val="Comp equip"/>
      <sheetName val="Mach &amp; equip"/>
      <sheetName val="EFR30696"/>
      <sheetName val="Hyperion "/>
      <sheetName val="J2"/>
      <sheetName val="J1"/>
      <sheetName val="Cost_centre_expenditure1"/>
      <sheetName val="Profit_&amp;_loss1"/>
      <sheetName val="KS_CONSO1"/>
      <sheetName val="6A_CA1"/>
      <sheetName val="N2_Detailed_Listing_(Pre-final)"/>
      <sheetName val="Significant_Processes"/>
      <sheetName val="Entity_Data"/>
      <sheetName val="F-1_F-2"/>
      <sheetName val="Main_orig"/>
      <sheetName val="99_Customer_Table"/>
      <sheetName val="FF-2_(1)1"/>
      <sheetName val="FA_schedule"/>
      <sheetName val="K1-1_Addn"/>
      <sheetName val="15100_Prepayment"/>
      <sheetName val="24100_Accr_Liab"/>
      <sheetName val="Permanent_info"/>
      <sheetName val="Job_Code_Table"/>
      <sheetName val="U-not use"/>
      <sheetName val="3 P&amp;L "/>
      <sheetName val="DTD"/>
      <sheetName val="N2-1F"/>
      <sheetName val="SCHD6 - Uninvoiced Sales"/>
      <sheetName val="K4. F&amp;F"/>
      <sheetName val="ADD"/>
      <sheetName val="MFA"/>
      <sheetName val="Summary"/>
      <sheetName val="depn-Sep 03"/>
      <sheetName val="O4_CA"/>
      <sheetName val="O5_IBA"/>
      <sheetName val="FF-21"/>
      <sheetName val="110"/>
      <sheetName val="Materiallist-081002"/>
      <sheetName val="Appx B"/>
      <sheetName val="WP-3  Inventories"/>
      <sheetName val="COM"/>
      <sheetName val="TOTALFX"/>
      <sheetName val="TAB.Translate"/>
      <sheetName val="TAB.Listen"/>
      <sheetName val="6balancesheet2000"/>
      <sheetName val="AMAL97"/>
      <sheetName val="A6"/>
      <sheetName val="SCH B"/>
      <sheetName val="#REF"/>
      <sheetName val="Is_JDE"/>
      <sheetName val="OOCO_Orig"/>
      <sheetName val="STATC"/>
      <sheetName val="AR APR'02"/>
      <sheetName val="MV"/>
      <sheetName val="20.0"/>
      <sheetName val="100.1"/>
      <sheetName val="03.0"/>
      <sheetName val="notes"/>
      <sheetName val="sch9-jpn"/>
      <sheetName val="sch3-rm"/>
      <sheetName val="J"/>
      <sheetName val="RPDSNAP"/>
      <sheetName val="IBACOMP.XLS"/>
      <sheetName val="MBSB share prices from 1 Jan 03"/>
      <sheetName val="Analysis 2008"/>
      <sheetName val="Table_Input"/>
      <sheetName val="DEF"/>
      <sheetName val="Library"/>
      <sheetName val="TTTram"/>
      <sheetName val="共機J"/>
      <sheetName val="Sch 22.2"/>
      <sheetName val="Sch 16.1"/>
      <sheetName val="contents"/>
      <sheetName val="Investition"/>
      <sheetName val="B-4"/>
      <sheetName val="germany"/>
      <sheetName val="Acc1"/>
      <sheetName val="AP"/>
      <sheetName val="workings"/>
      <sheetName val="Macola GL"/>
      <sheetName val="CP"/>
      <sheetName val="Input Template"/>
      <sheetName val="INV(未作成)"/>
      <sheetName val="table"/>
      <sheetName val="Dept"/>
      <sheetName val="MFG"/>
      <sheetName val="NOTE 2"/>
      <sheetName val="U2 - Sales"/>
      <sheetName val="G700"/>
      <sheetName val="exesummary"/>
      <sheetName val="SCH 2-5"/>
      <sheetName val="COMP00"/>
      <sheetName val="Addition"/>
      <sheetName val="accounts"/>
      <sheetName val="Leasehold Land"/>
      <sheetName val="MCMD95"/>
      <sheetName val="CONT"/>
      <sheetName val="PL (2)"/>
      <sheetName val="1999 Plan Summary"/>
      <sheetName val="costing"/>
      <sheetName val="MatCust"/>
      <sheetName val="Sales Price"/>
      <sheetName val="Q-HP-11"/>
      <sheetName val="TC"/>
      <sheetName val="EXIT"/>
      <sheetName val="F4"/>
      <sheetName val="2000cy"/>
      <sheetName val="C006"/>
      <sheetName val="COV"/>
      <sheetName val="U10|20"/>
      <sheetName val="eqkl"/>
      <sheetName val="CRA-Detail"/>
      <sheetName val="AJE"/>
      <sheetName val="Currency deposit-MYR"/>
      <sheetName val="DR1-4"/>
      <sheetName val="Consolidated"/>
      <sheetName val="Exp analysis(3)"/>
      <sheetName val="Bill 3"/>
      <sheetName val="FF_2"/>
      <sheetName val="SCH_B"/>
      <sheetName val="12A_Scrap"/>
      <sheetName val="PRICE @ 31 Jan 2000"/>
      <sheetName val="COMP"/>
      <sheetName val="DEV"/>
      <sheetName val="Balance sheet"/>
      <sheetName val="J-N"/>
      <sheetName val="O12-O15"/>
      <sheetName val="Sale Movement"/>
      <sheetName val="Reasonableness test"/>
      <sheetName val="APCODE"/>
      <sheetName val="AR JAN'02"/>
      <sheetName val="FFE"/>
      <sheetName val="details"/>
      <sheetName val="Cost-final(2)"/>
      <sheetName val="FS"/>
      <sheetName val="Activity Price"/>
      <sheetName val="FF-11"/>
      <sheetName val="Pricing"/>
      <sheetName val="tabulation"/>
      <sheetName val="-PLEASE NOTE-"/>
      <sheetName val="ADD NA"/>
      <sheetName val="Approfit Zinc AWP 03"/>
      <sheetName val="A16C"/>
      <sheetName val="H101"/>
      <sheetName val="2Yr"/>
      <sheetName val="BOX SUM"/>
      <sheetName val="FIN GOOD"/>
      <sheetName val="Adds from Dec"/>
      <sheetName val="Main from Dec"/>
      <sheetName val="04a_Mngd_Ntwrk_Svcs_Other_Adds"/>
      <sheetName val="04a_Mngd_Ntwrk_Svcs_Other"/>
      <sheetName val="G2-OK"/>
      <sheetName val="Income Statement"/>
      <sheetName val="105070202"/>
      <sheetName val="December 02"/>
      <sheetName val="U2.2"/>
      <sheetName val="IBA&amp;HP"/>
      <sheetName val="K3"/>
      <sheetName val="Consolidated_Volumes"/>
      <sheetName val="Andy"/>
      <sheetName val="Freezers"/>
      <sheetName val="Sch A to __"/>
      <sheetName val="adjust"/>
      <sheetName val="A2-1"/>
      <sheetName val="lead "/>
      <sheetName val="BlSheet"/>
      <sheetName val="PLOSS"/>
      <sheetName val="MAC 06"/>
      <sheetName val="TB2"/>
      <sheetName val="PDC_(JV)"/>
      <sheetName val="Electrical_"/>
      <sheetName val="PM_Setting"/>
      <sheetName val="_IB-PL-00-01_SUMMARY"/>
      <sheetName val="CA_working"/>
      <sheetName val="CA_Sheet"/>
      <sheetName val="Leasehold_improvement"/>
      <sheetName val="GIT as at 30 Nov03"/>
      <sheetName val="FF-2(1)"/>
      <sheetName val="_2__xls__2__xls_COV"/>
      <sheetName val="CFS US-Canada CAD"/>
      <sheetName val="CFS AP-NZD (Trade Bills)"/>
      <sheetName val="&lt;G3&gt; Prepayment"/>
      <sheetName val="FA"/>
      <sheetName val="619030_oth admin"/>
      <sheetName val="O2_Tax comp"/>
      <sheetName val="Forms"/>
      <sheetName val="FSL"/>
      <sheetName val="PHSB-GL-TB"/>
      <sheetName val="Links"/>
      <sheetName val="Lead"/>
      <sheetName val="GLO-P&amp;L"/>
      <sheetName val="Asset List"/>
      <sheetName val="References"/>
      <sheetName val="RM Prices - Overheads"/>
      <sheetName val="Production"/>
      <sheetName val="WTB - IS"/>
      <sheetName val="BS Parent and Child (CoA)"/>
      <sheetName val="Reference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/>
      <sheetData sheetId="268" refreshError="1"/>
      <sheetData sheetId="269" refreshError="1"/>
      <sheetData sheetId="270" refreshError="1"/>
      <sheetData sheetId="271"/>
      <sheetData sheetId="272"/>
      <sheetData sheetId="273"/>
      <sheetData sheetId="274"/>
      <sheetData sheetId="275"/>
      <sheetData sheetId="276"/>
      <sheetData sheetId="277"/>
      <sheetData sheetId="278"/>
      <sheetData sheetId="279"/>
      <sheetData sheetId="280"/>
      <sheetData sheetId="281"/>
      <sheetData sheetId="282"/>
      <sheetData sheetId="283"/>
      <sheetData sheetId="284"/>
      <sheetData sheetId="285"/>
      <sheetData sheetId="286"/>
      <sheetData sheetId="287"/>
      <sheetData sheetId="288"/>
      <sheetData sheetId="289"/>
      <sheetData sheetId="290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/>
      <sheetData sheetId="387"/>
      <sheetData sheetId="388"/>
      <sheetData sheetId="389"/>
      <sheetData sheetId="390"/>
      <sheetData sheetId="391"/>
      <sheetData sheetId="392"/>
      <sheetData sheetId="393"/>
      <sheetData sheetId="394"/>
      <sheetData sheetId="395"/>
      <sheetData sheetId="396"/>
      <sheetData sheetId="397"/>
      <sheetData sheetId="398"/>
      <sheetData sheetId="399"/>
      <sheetData sheetId="400"/>
      <sheetData sheetId="401"/>
      <sheetData sheetId="402"/>
      <sheetData sheetId="403"/>
      <sheetData sheetId="404"/>
      <sheetData sheetId="405"/>
      <sheetData sheetId="406"/>
      <sheetData sheetId="407"/>
      <sheetData sheetId="408"/>
      <sheetData sheetId="409"/>
      <sheetData sheetId="410"/>
      <sheetData sheetId="41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/>
      <sheetData sheetId="453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/>
      <sheetData sheetId="586"/>
      <sheetData sheetId="587"/>
      <sheetData sheetId="588"/>
      <sheetData sheetId="589"/>
      <sheetData sheetId="590"/>
      <sheetData sheetId="59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et asset value"/>
      <sheetName val="Asset &amp; Liability"/>
      <sheetName val="Standing Data"/>
      <sheetName val="Newspaper"/>
      <sheetName val="S-BAL1"/>
      <sheetName val="Dialog5"/>
      <sheetName val="Dialog1"/>
      <sheetName val="DialogNoOfDay"/>
      <sheetName val="DialogDate"/>
      <sheetName val="Dialog3"/>
      <sheetName val="NAV to bank"/>
      <sheetName val="Expense Transaction"/>
      <sheetName val="Deferred Charge"/>
      <sheetName val="ตารางแนบ1"/>
      <sheetName val="Last Port"/>
      <sheetName val="DialogDf1"/>
      <sheetName val="DialogDf2"/>
      <sheetName val="DialogDf3"/>
      <sheetName val="DialogDf4"/>
      <sheetName val="FinishDialog"/>
      <sheetName val="BackUp"/>
      <sheetName val="Restore"/>
      <sheetName val="Unit Management"/>
      <sheetName val="Fee Accu"/>
      <sheetName val="DialogAddRemark"/>
      <sheetName val="DialogStd"/>
      <sheetName val="Dialog2"/>
      <sheetName val="Dialogmail"/>
      <sheetName val="Dialog6"/>
      <sheetName val="Dialog7"/>
      <sheetName val="Dialog8"/>
      <sheetName val="Dialog9"/>
      <sheetName val="DialogConfirmBackup"/>
      <sheetName val="DialogAboutDetails"/>
      <sheetName val="Main Menu"/>
      <sheetName val="ModuleMenu"/>
      <sheetName val="ModulePost"/>
      <sheetName val="ModuleKey"/>
      <sheetName val="ModuleSave"/>
      <sheetName val="ModulePrint"/>
      <sheetName val="ModuleFax"/>
      <sheetName val="ModuleRecord"/>
      <sheetName val="ModuleUtility"/>
      <sheetName val="ModuleDefer"/>
      <sheetName val="Junk"/>
      <sheetName val="NAV for FundPower"/>
      <sheetName val="NAV Announcement"/>
      <sheetName val="Newspaper - Test"/>
      <sheetName val="NAV Mail"/>
      <sheetName val="Newspaper99(Don't Print Me)"/>
      <sheetName val="DefCharge Test(Don't Print me)"/>
      <sheetName val="Newspaper1"/>
      <sheetName val="Newspaper-E"/>
      <sheetName val=""/>
      <sheetName val="FF-3"/>
      <sheetName val="List"/>
      <sheetName val="oman_x0000__x0000__x0000__x0000__x0000__x0000__x0000__x0000__x0000__x0000__x0000__x0000__x0000__x0000__x0000__x0000__x0000__x0000__x0000__x0000__x0000__x0004__x0004__x0004__x0009_Ă_x0009_"/>
      <sheetName val="A"/>
      <sheetName val="D"/>
      <sheetName val="Age311299TAS"/>
      <sheetName val="oman"/>
      <sheetName val="TrialBalance Q3-2002"/>
      <sheetName val="TMS2000"/>
      <sheetName val="oman_x005f_x0000__x005f_x0000__x005f_x0000__x0000"/>
      <sheetName val="Trial Balance"/>
      <sheetName val="detail-T 05"/>
      <sheetName val="oman_x0000__x0000__x0000__x0000__x0000__x0000__x0000__x0000__x0000__x0000__x0000__x0000__x0000__x0000__x0000__x0000__x0000__x0000__x0000__x0000__x0000__x0004__x0004__x0004_ Ă "/>
      <sheetName val="MüV._x0000_àV._x0000_"/>
      <sheetName val="AM_COST"/>
      <sheetName val="MüV._x005f_x0000_àV._x005f_x0000_"/>
      <sheetName val="oman_x0000__x0000__x0000__x0000"/>
      <sheetName val="oman_x005f_x0000__x005f_x0000__"/>
      <sheetName val="MüV._x005f_x0000_àV._x000"/>
      <sheetName val="oman_x005f_x005f_x005f_x0000__x005f_x005f_x005f_x0000__"/>
      <sheetName val="MüV._x005f_x005f_x005f_x0000_àV._x005f_x005f_x000"/>
      <sheetName val="AA-1"/>
      <sheetName val="MüV._x005f_x005f_x005f_x0000_àV._x000"/>
      <sheetName val="oman_x005f_x005f_x005f_x005f_x005f_x005f_x005f_x0000__x"/>
      <sheetName val="MüV._x005f_x005f_x005f_x005f_x005f_x005f_x005f_x0000_àV"/>
      <sheetName val="MüV."/>
      <sheetName val="CIPA"/>
    </sheetNames>
    <sheetDataSet>
      <sheetData sheetId="0" refreshError="1">
        <row r="56">
          <cell r="G56">
            <v>28829831.346000001</v>
          </cell>
        </row>
      </sheetData>
      <sheetData sheetId="1" refreshError="1">
        <row r="50">
          <cell r="E50">
            <v>8.3933499999999999</v>
          </cell>
        </row>
      </sheetData>
      <sheetData sheetId="2" refreshError="1">
        <row r="4">
          <cell r="C4" t="str">
            <v>ING Mutual Funds Management (Thailand) Co.,Ltd.</v>
          </cell>
        </row>
        <row r="29">
          <cell r="C29" t="str">
            <v>*After paid a dividend of 0.90 Baht/Unit</v>
          </cell>
        </row>
        <row r="35">
          <cell r="C35" t="str">
            <v>หมายเหตุ : ชื่อเดิม บริษัทหลักทรัพย์จัดการกองทุนรวม สยามซิตี้ แอสเซท แมเนจเม้นท์ จำกัด</v>
          </cell>
        </row>
        <row r="36">
          <cell r="C36" t="str">
            <v>Remark : Previously  Siam City Asset Management Co., Ltd.</v>
          </cell>
        </row>
      </sheetData>
      <sheetData sheetId="3"/>
      <sheetData sheetId="4" refreshError="1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tail"/>
      <sheetName val="Schedule 1"/>
      <sheetName val="PL;T Q 3M"/>
      <sheetName val="PL;E Q3M "/>
      <sheetName val="BS;T"/>
      <sheetName val="PL;T"/>
      <sheetName val="SE;T"/>
      <sheetName val="CF;T"/>
      <sheetName val="BS;E"/>
      <sheetName val="PL;E"/>
      <sheetName val="SE;E"/>
      <sheetName val="CF;E"/>
      <sheetName val="BS;T Q"/>
      <sheetName val="PL;T Q 3M. "/>
      <sheetName val="SE;T Q"/>
      <sheetName val="CF;T- Q"/>
      <sheetName val="BS;E Q"/>
      <sheetName val="SE;E Q"/>
      <sheetName val="PL;E Q9M "/>
      <sheetName val="CF;E Q"/>
      <sheetName val="BS;VITA"/>
      <sheetName val="PL;VITA"/>
      <sheetName val="WCF(H130)"/>
      <sheetName val="CF UBIS(Z840)"/>
      <sheetName val="WCF;VITA"/>
      <sheetName val="CF_interest"/>
      <sheetName val="Vita note"/>
      <sheetName val="r-act."/>
      <sheetName val="r-coverage"/>
      <sheetName val="r-profit"/>
      <sheetName val="Pass Adj&amp;Rje"/>
      <sheetName val="WP_Vita"/>
      <sheetName val="Adj&amp;Rje(Z820) "/>
      <sheetName val="TB(Z810)"/>
      <sheetName val="WBS(Z830)"/>
      <sheetName val="WPL(Z830)"/>
      <sheetName val="Eleminate(H300)"/>
      <sheetName val="Formular"/>
      <sheetName val="WPL 3M"/>
      <sheetName val="A100"/>
      <sheetName val="A200"/>
      <sheetName val="A210"/>
      <sheetName val="A400"/>
      <sheetName val="A500"/>
      <sheetName val="A600"/>
      <sheetName val="B100"/>
      <sheetName val="B300"/>
      <sheetName val="B400"/>
      <sheetName val="C100"/>
      <sheetName val="F Note"/>
      <sheetName val="F Note (2)"/>
      <sheetName val="D100"/>
      <sheetName val="D200"/>
      <sheetName val="D300"/>
      <sheetName val="D400"/>
      <sheetName val="E100"/>
      <sheetName val="E200"/>
      <sheetName val="E201"/>
      <sheetName val="E300"/>
      <sheetName val="E300.1"/>
      <sheetName val="E301"/>
      <sheetName val="E600"/>
      <sheetName val="E600.1"/>
      <sheetName val="F100"/>
      <sheetName val="F200"/>
      <sheetName val="F210"/>
      <sheetName val="D200 3M"/>
      <sheetName val="D400 3M"/>
      <sheetName val="D4003M.1"/>
      <sheetName val="E200 3M"/>
      <sheetName val="E2013M"/>
      <sheetName val="E600 3M"/>
      <sheetName val="E600.13M"/>
      <sheetName val="F200 3M"/>
      <sheetName val="วิธีคำนวณ"/>
      <sheetName val="II"/>
      <sheetName val="230-12m"/>
      <sheetName val="Expense Summary"/>
      <sheetName val="K2"/>
      <sheetName val="TMS2000"/>
      <sheetName val="Age311299TAS"/>
      <sheetName val="Sheet1"/>
      <sheetName val="A"/>
      <sheetName val="ADJ - RATE"/>
      <sheetName val="Standing Data"/>
      <sheetName val="Asset &amp; Liability"/>
      <sheetName val="Net asset value"/>
      <sheetName val="D"/>
      <sheetName val="FF_6"/>
      <sheetName val="Memo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SA"/>
      <sheetName val="B"/>
      <sheetName val="FF_6"/>
      <sheetName val="M_Maincomp"/>
      <sheetName val="StandingData"/>
      <sheetName val="BPR"/>
      <sheetName val="DATA EXPEN.BG"/>
      <sheetName val="Attach"/>
      <sheetName val="Hypo"/>
      <sheetName val="F-11"/>
      <sheetName val="F-22"/>
      <sheetName val="AP110 sup"/>
      <sheetName val="AP110sup"/>
      <sheetName val="A"/>
      <sheetName val="B-10"/>
      <sheetName val="C"/>
      <sheetName val="L"/>
      <sheetName val="U"/>
      <sheetName val="AA"/>
      <sheetName val="BB"/>
      <sheetName val="BB-10"/>
      <sheetName val="BB-30"/>
      <sheetName val="CC"/>
      <sheetName val="FF"/>
      <sheetName val="FF "/>
      <sheetName val="FF-1"/>
      <sheetName val="FF-2 (1)"/>
      <sheetName val="FF-2 (2)"/>
      <sheetName val="FF-2 (3)"/>
      <sheetName val="FF-3"/>
      <sheetName val="FF-6"/>
      <sheetName val="KK-1"/>
      <sheetName val="MM"/>
      <sheetName val="MM-1"/>
      <sheetName val="MM-10"/>
      <sheetName val="NN"/>
      <sheetName val="NN-1"/>
      <sheetName val="10"/>
      <sheetName val="20"/>
      <sheetName val="30"/>
      <sheetName val="Payroll"/>
      <sheetName val="FF_2 _1_"/>
      <sheetName val="Os"/>
      <sheetName val="A2-1"/>
      <sheetName val="A2-2"/>
      <sheetName val="A2-3"/>
      <sheetName val="A2-4"/>
      <sheetName val="A3-1"/>
      <sheetName val="A3-2"/>
      <sheetName val="A3-3"/>
      <sheetName val="A3-4"/>
      <sheetName val="A3-4-1"/>
      <sheetName val="C-1"/>
      <sheetName val="C-10"/>
      <sheetName val="C-20"/>
      <sheetName val="C-40"/>
      <sheetName val="E-1"/>
      <sheetName val="E-11"/>
      <sheetName val="E-12"/>
      <sheetName val="E-4"/>
      <sheetName val="E50"/>
      <sheetName val="F-1"/>
      <sheetName val="F-10"/>
      <sheetName val="F-20"/>
      <sheetName val="F-30"/>
      <sheetName val="F-40"/>
      <sheetName val="G-1"/>
      <sheetName val="G-10"/>
      <sheetName val="G-20"/>
      <sheetName val="G-40"/>
      <sheetName val="H"/>
      <sheetName val="H-1"/>
      <sheetName val="I"/>
      <sheetName val="K1"/>
      <sheetName val="K20"/>
      <sheetName val="Ka"/>
      <sheetName val="K"/>
      <sheetName val="K-1"/>
      <sheetName val="K-2"/>
      <sheetName val="K-3"/>
      <sheetName val="K-4"/>
      <sheetName val="K-6"/>
      <sheetName val="L-1"/>
      <sheetName val="L-10"/>
      <sheetName val="L-20"/>
      <sheetName val="M"/>
      <sheetName val="M-2"/>
      <sheetName val="M-2-1"/>
      <sheetName val="M-3"/>
      <sheetName val="M-4"/>
      <sheetName val="N"/>
      <sheetName val="N-1"/>
      <sheetName val="N-3"/>
      <sheetName val="O"/>
      <sheetName val="O-1"/>
      <sheetName val="O-2"/>
      <sheetName val="O-3"/>
      <sheetName val="O-4"/>
      <sheetName val="O-5"/>
      <sheetName val="O-6"/>
      <sheetName val="O-7"/>
      <sheetName val="O-8"/>
      <sheetName val="O-9"/>
      <sheetName val="O-10"/>
      <sheetName val="P"/>
      <sheetName val="P-1"/>
      <sheetName val="P-2"/>
      <sheetName val="P-4"/>
      <sheetName val="Q "/>
      <sheetName val="Q-1"/>
      <sheetName val="Q-2"/>
      <sheetName val="Q-3"/>
      <sheetName val="S"/>
      <sheetName val="S-1"/>
      <sheetName val="T"/>
      <sheetName val="U10"/>
      <sheetName val="U11"/>
      <sheetName val="U11-2"/>
      <sheetName val="U11-3"/>
      <sheetName val="U13"/>
      <sheetName val="U20"/>
      <sheetName val="U21"/>
      <sheetName val="Sheet4"/>
      <sheetName val="U30"/>
      <sheetName val="U40"/>
      <sheetName val="U50"/>
      <sheetName val="U-25 rawmat consumption"/>
      <sheetName val="FF_2_1_"/>
      <sheetName val="feature"/>
      <sheetName val="Expense Summary"/>
      <sheetName val="gl"/>
      <sheetName val="110"/>
      <sheetName val="B131 "/>
      <sheetName val="Newspaper"/>
      <sheetName val="FF_3"/>
      <sheetName val="FF-21(a)"/>
      <sheetName val="addl cost"/>
      <sheetName val="Company Info"/>
      <sheetName val="CA Comp"/>
      <sheetName val="FF-2"/>
      <sheetName val="accumdeprn"/>
      <sheetName val="0000"/>
      <sheetName val="G-35-3"/>
      <sheetName val="11.1"/>
      <sheetName val="From WP"/>
      <sheetName val="MFA"/>
      <sheetName val="Sheet1"/>
      <sheetName val="เงินกู้ MGC"/>
      <sheetName val="เงินกู้ธนชาติ"/>
      <sheetName val="Standing Data"/>
      <sheetName val="ตั๋วเงินรับ"/>
      <sheetName val="Asset &amp; Liability"/>
      <sheetName val="Net asset value"/>
      <sheetName val="TMS2000"/>
      <sheetName val="BAL42"/>
      <sheetName val="details"/>
      <sheetName val="Non-Statistical Sampling Master"/>
      <sheetName val="Two Step Revenue Testing Master"/>
      <sheetName val="Global Data"/>
      <sheetName val="LE1(act3mth)"/>
      <sheetName val="FF_4"/>
      <sheetName val="Cash Flow"/>
      <sheetName val="Financial Summary"/>
      <sheetName val="AssetStatus"/>
      <sheetName val="AssetType"/>
      <sheetName val="License BOI"/>
      <sheetName val="Asset Class"/>
      <sheetName val="Depre. Key"/>
      <sheetName val="TBA"/>
      <sheetName val="ADJ - RATE"/>
      <sheetName val="F-5"/>
      <sheetName val="HP"/>
      <sheetName val="Actual-Monthly"/>
      <sheetName val="Actual-ＹＴＤ"/>
      <sheetName val="Budget-Monthly"/>
      <sheetName val="Budget-YTD"/>
      <sheetName val="CA Sheet"/>
      <sheetName val="boq"/>
      <sheetName val="PortSTDSave"/>
      <sheetName val="CA"/>
      <sheetName val="DETAIL "/>
      <sheetName val="Adj&amp;Rje(Z820) "/>
      <sheetName val="TO - SP"/>
      <sheetName val="List"/>
      <sheetName val="part-import"/>
      <sheetName val="part-local"/>
      <sheetName val="D2"/>
      <sheetName val="New Item"/>
      <sheetName val="FF_2"/>
      <sheetName val="Co info"/>
      <sheetName val="Home"/>
      <sheetName val=""/>
      <sheetName val="C2"/>
      <sheetName val="เครื่องตกแต่ง"/>
      <sheetName val="เครื่องมือ"/>
      <sheetName val="อาคาร"/>
      <sheetName val="Defer_ร่วม"/>
      <sheetName val="cost4-47"/>
      <sheetName val="@Master9612"/>
      <sheetName val="ACTUAL"/>
      <sheetName val="TB Worksheet"/>
      <sheetName val="6. Dealer Distribution"/>
    </sheetNames>
    <sheetDataSet>
      <sheetData sheetId="0">
        <row r="1">
          <cell r="A1" t="str">
            <v>IDSM ELECTRONICS SDN BHD</v>
          </cell>
        </row>
      </sheetData>
      <sheetData sheetId="1">
        <row r="7">
          <cell r="C7" t="str">
            <v>31.12.99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_Maincomp"/>
      <sheetName val="M_CT_OUT"/>
      <sheetName val="B"/>
      <sheetName val="FSA"/>
      <sheetName val="200-110"/>
      <sheetName val="FF-3"/>
      <sheetName val="DPLA"/>
      <sheetName val="FF_6"/>
      <sheetName val="Adj&amp;Rje(Z820) "/>
      <sheetName val="D300"/>
      <sheetName val="Newspaper"/>
      <sheetName val="BS"/>
      <sheetName val="JAN"/>
      <sheetName val="asia oil palm"/>
      <sheetName val="STATEMENT"/>
      <sheetName val="accumdeprn"/>
      <sheetName val="StandingData"/>
      <sheetName val="Sheet1"/>
      <sheetName val="Standing Data"/>
      <sheetName val="Asset &amp; Liability"/>
      <sheetName val="Net asset value"/>
      <sheetName val="B131 "/>
      <sheetName val="DEP12"/>
      <sheetName val="TBA"/>
      <sheetName val="Expense Summary"/>
      <sheetName val="U"/>
      <sheetName val="TO - SP"/>
      <sheetName val="FF_2 _1_"/>
      <sheetName val="List"/>
      <sheetName val="เงินกู้ MGC"/>
      <sheetName val="เงินกู้ธนชาติ"/>
      <sheetName val="ตั๋วเงินรับ"/>
      <sheetName val="addl cost"/>
      <sheetName val="ADJ - RATE"/>
      <sheetName val="MFA"/>
      <sheetName val="CST1198"/>
      <sheetName val="Menu"/>
      <sheetName val="FF_4"/>
      <sheetName val="FF_2"/>
      <sheetName val="Trial Balance"/>
      <sheetName val="PL_A05 APA Input"/>
      <sheetName val="F-5"/>
      <sheetName val="K2"/>
      <sheetName val="CA"/>
      <sheetName val="cc 196 (SYS) (2)"/>
      <sheetName val="Details"/>
      <sheetName val="FF-6"/>
      <sheetName val="Co info"/>
      <sheetName val="B_Sheet"/>
      <sheetName val="Notes"/>
      <sheetName val="P&amp;L"/>
      <sheetName val="TBal"/>
      <sheetName val="data"/>
      <sheetName val="gl"/>
      <sheetName val="PortSTDSave"/>
      <sheetName val="10-1 Media"/>
      <sheetName val="10-cut"/>
      <sheetName val="S-of"/>
      <sheetName val="HISTORICO"/>
      <sheetName val="Coy Info"/>
      <sheetName val="TBIS"/>
      <sheetName val="TBCS-PL"/>
      <sheetName val="TBCS-BS"/>
      <sheetName val="DPLA "/>
      <sheetName val="D1 (F)"/>
      <sheetName val="D1"/>
      <sheetName val="E1 (F)"/>
      <sheetName val="E1"/>
      <sheetName val="F1 (F)"/>
      <sheetName val="F1"/>
      <sheetName val="G1(F)"/>
      <sheetName val="G1"/>
      <sheetName val="H1(F)"/>
      <sheetName val="H1"/>
      <sheetName val="M1(F)"/>
      <sheetName val="Adjustments"/>
      <sheetName val="Reclassifications"/>
      <sheetName val="Adj-PIC"/>
      <sheetName val="Part O(A1-D1)"/>
      <sheetName val="P&amp;O(R1-R15)"/>
      <sheetName val=" IB-PL-YTD"/>
      <sheetName val="macroA"/>
      <sheetName val="ยานพาหนะ"/>
      <sheetName val="เครื่องมือ"/>
      <sheetName val="Customer"/>
      <sheetName val="#REF"/>
      <sheetName val="Number"/>
      <sheetName val="CJEs"/>
      <sheetName val="MV-Master"/>
      <sheetName val="Master"/>
      <sheetName val="Data-Base AR"/>
      <sheetName val="BASIC"/>
      <sheetName val="J2"/>
      <sheetName val="code"/>
      <sheetName val="BookBank"/>
      <sheetName val="Month"/>
      <sheetName val="Monthly"/>
      <sheetName val="standard cost "/>
      <sheetName val="Customize Your Loan Manager"/>
      <sheetName val="Loan Amortization Table"/>
      <sheetName val="K1-1 Addn"/>
      <sheetName val="Input"/>
      <sheetName val="Company Info"/>
      <sheetName val="C.A.Sum."/>
      <sheetName val="Validation"/>
      <sheetName val="SCH B"/>
      <sheetName val="SCH D"/>
      <sheetName val="SCH 20"/>
      <sheetName val="IBA"/>
      <sheetName val="TB Worksheet"/>
      <sheetName val="FF-1"/>
      <sheetName val="ACCLIST"/>
      <sheetName val="fixed asset disposals Sch6C"/>
      <sheetName val="O1-1CA Sheet"/>
      <sheetName val="asia_oil_palm"/>
      <sheetName val="Customize_Your_Loan_Manager"/>
      <sheetName val="Loan_Amortization_Table"/>
      <sheetName val="K1-1_Addn"/>
      <sheetName val="IBA&amp;HP"/>
      <sheetName val="Inc&amp;Exp"/>
      <sheetName val="FA"/>
      <sheetName val="A7"/>
      <sheetName val="Int-Sch5"/>
      <sheetName val="FF-21(a)"/>
      <sheetName val="Co_info"/>
      <sheetName val="X Rates"/>
      <sheetName val="R"/>
      <sheetName val="ADD"/>
      <sheetName val="asia_oil_palm1"/>
      <sheetName val="Customize_Your_Loan_Manager1"/>
      <sheetName val="Loan_Amortization_Table1"/>
      <sheetName val="fixed_asset_disposals_Sch6C"/>
      <sheetName val="K1-1_Addn1"/>
      <sheetName val="O1-1CA_Sheet"/>
      <sheetName val="Company_Info"/>
      <sheetName val="Office"/>
      <sheetName val="AFA"/>
      <sheetName val="U-13-2(disc)"/>
      <sheetName val="105070202"/>
      <sheetName val="Index"/>
      <sheetName val="Acc"/>
      <sheetName val="Annx1"/>
      <sheetName val="Template"/>
      <sheetName val="Paramdata"/>
      <sheetName val="FF-4"/>
      <sheetName val="C_A_Sum_"/>
      <sheetName val="SCH_B"/>
      <sheetName val="SCH_D"/>
      <sheetName val="SCH_20"/>
      <sheetName val="TB_Worksheet"/>
      <sheetName val="Criteria"/>
      <sheetName val="C.A.Disp.Sum"/>
      <sheetName val="Input Co Main Info"/>
      <sheetName val="Input NBI-Sec 60F"/>
      <sheetName val="ALW INC EXP"/>
      <sheetName val="HK-F1"/>
      <sheetName val="Age311299TAS"/>
      <sheetName val="TASintDec00"/>
      <sheetName val="P4DDBFTAS"/>
      <sheetName val="depn-Sep 03"/>
      <sheetName val="CP"/>
      <sheetName val="K4. F&amp;F"/>
      <sheetName val="Dirlist"/>
      <sheetName val="Sch 22"/>
      <sheetName val="Disposal"/>
      <sheetName val="HP"/>
      <sheetName val="SCH"/>
      <sheetName val="BPR"/>
      <sheetName val="O-11"/>
      <sheetName val="C"/>
      <sheetName val="D"/>
      <sheetName val="PL"/>
      <sheetName val="SWDV"/>
      <sheetName val="DFA"/>
      <sheetName val="mbb-bl-5"/>
      <sheetName val="DON GIA CAN THO"/>
      <sheetName val="AJE"/>
      <sheetName val="F-1 F-2"/>
      <sheetName val="FF-2 (1)"/>
      <sheetName val="pactbformat"/>
      <sheetName val="pacific forms"/>
      <sheetName val="HypMGMT-NaturalAcct"/>
      <sheetName val="Appendix A (2)"/>
      <sheetName val="KPMG.Index"/>
      <sheetName val="MainComp"/>
      <sheetName val="2.03"/>
      <sheetName val="2.04"/>
      <sheetName val="F.A.Recon"/>
      <sheetName val="C.A.Sum"/>
      <sheetName val="Appendix A"/>
      <sheetName val="C.A.Add.Sum"/>
      <sheetName val="C.A.Add1"/>
      <sheetName val="C.A.Disp1"/>
      <sheetName val="CT-In.Sum"/>
      <sheetName val="CT-In"/>
      <sheetName val="CT-Out"/>
      <sheetName val="SmallComp"/>
      <sheetName val="Co_info1"/>
      <sheetName val="K1-1_Addn2"/>
      <sheetName val="asia_oil_palm2"/>
      <sheetName val="Customize_Your_Loan_Manager2"/>
      <sheetName val="Loan_Amortization_Table2"/>
      <sheetName val="Company_Info1"/>
      <sheetName val="C_A_Sum_1"/>
      <sheetName val="SCH_B1"/>
      <sheetName val="SCH_D1"/>
      <sheetName val="SCH_201"/>
      <sheetName val="TB_Worksheet1"/>
      <sheetName val="fixed_asset_disposals_Sch6C1"/>
      <sheetName val="O1-1CA_Sheet1"/>
      <sheetName val="10-1_Media"/>
      <sheetName val="C_A_Disp_Sum"/>
      <sheetName val="Input_Co_Main_Info"/>
      <sheetName val="Input_NBI-Sec_60F"/>
      <sheetName val="X_Rates"/>
      <sheetName val="ALW_INC_EXP"/>
      <sheetName val="depn-Sep_03"/>
      <sheetName val="K4__F&amp;F"/>
      <sheetName val="Coy_Info"/>
      <sheetName val="DPLA_"/>
      <sheetName val="D1_(F)"/>
      <sheetName val="E1_(F)"/>
      <sheetName val="F1_(F)"/>
      <sheetName val="Part_O(A1-D1)"/>
      <sheetName val="Sch_22"/>
      <sheetName val="DON_GIA_CAN_THO"/>
      <sheetName val="B-3"/>
      <sheetName val="A1"/>
      <sheetName val="B30"/>
      <sheetName val="Co_info2"/>
      <sheetName val="K1-1_Addn3"/>
      <sheetName val="asia_oil_palm3"/>
      <sheetName val="Customize_Your_Loan_Manager3"/>
      <sheetName val="Loan_Amortization_Table3"/>
      <sheetName val="Company_Info2"/>
      <sheetName val="C_A_Sum_2"/>
      <sheetName val="SCH_B2"/>
      <sheetName val="SCH_D2"/>
      <sheetName val="SCH_202"/>
      <sheetName val="TB_Worksheet2"/>
      <sheetName val="fixed_asset_disposals_Sch6C2"/>
      <sheetName val="O1-1CA_Sheet2"/>
      <sheetName val="C_A_Disp_Sum1"/>
      <sheetName val="Input_Co_Main_Info1"/>
      <sheetName val="Input_NBI-Sec_60F1"/>
      <sheetName val="10-1_Media1"/>
      <sheetName val="X_Rates1"/>
      <sheetName val="ALW_INC_EXP1"/>
      <sheetName val="depn-Sep_031"/>
      <sheetName val="K4__F&amp;F1"/>
      <sheetName val="Coy_Info1"/>
      <sheetName val="DPLA_1"/>
      <sheetName val="D1_(F)1"/>
      <sheetName val="E1_(F)1"/>
      <sheetName val="F1_(F)1"/>
      <sheetName val="Part_O(A1-D1)1"/>
      <sheetName val="Sch_221"/>
      <sheetName val="DON_GIA_CAN_THO1"/>
      <sheetName val="F-1_F-2"/>
      <sheetName val="FF-2_(1)"/>
      <sheetName val="pacific_forms"/>
      <sheetName val="Appendix_A_(2)"/>
      <sheetName val="KPMG_Index"/>
      <sheetName val="2_03"/>
      <sheetName val="2_04"/>
      <sheetName val="F_A_Recon"/>
      <sheetName val="C_A_Sum"/>
      <sheetName val="Appendix_A"/>
      <sheetName val="C_A_Add_Sum"/>
      <sheetName val="C_A_Add1"/>
      <sheetName val="C_A_Disp1"/>
      <sheetName val="CT-In_Sum"/>
      <sheetName val="SMain"/>
      <sheetName val="SProperty"/>
      <sheetName val="list-direc"/>
      <sheetName val="O4"/>
      <sheetName val="1500-40"/>
      <sheetName val="Lead"/>
      <sheetName val="Analysis by Product"/>
      <sheetName val="Analysys monthly sale"/>
      <sheetName val="BB1-2"/>
      <sheetName val="FSL"/>
      <sheetName val="P Cash Pmts 2003"/>
      <sheetName val="Rt"/>
      <sheetName val="Forex rates"/>
      <sheetName val="Carmelia(Conso)"/>
      <sheetName val="A3-1"/>
      <sheetName val="F-1,F-3"/>
      <sheetName val="InvoiceList"/>
      <sheetName val="cashflowcomp"/>
      <sheetName val="FF-2"/>
      <sheetName val="Co_info3"/>
      <sheetName val="K1-1_Addn4"/>
      <sheetName val="asia_oil_palm4"/>
      <sheetName val="Customize_Your_Loan_Manager4"/>
      <sheetName val="Loan_Amortization_Table4"/>
      <sheetName val="Company_Info3"/>
      <sheetName val="C_A_Sum_3"/>
      <sheetName val="SCH_B3"/>
      <sheetName val="SCH_D3"/>
      <sheetName val="SCH_203"/>
      <sheetName val="TB_Worksheet3"/>
      <sheetName val="fixed_asset_disposals_Sch6C3"/>
      <sheetName val="O1-1CA_Sheet3"/>
      <sheetName val="C_A_Disp_Sum2"/>
      <sheetName val="Input_Co_Main_Info2"/>
      <sheetName val="Input_NBI-Sec_60F2"/>
      <sheetName val="10-1_Media2"/>
      <sheetName val="X_Rates2"/>
      <sheetName val="ALW_INC_EXP2"/>
      <sheetName val="depn-Sep_032"/>
      <sheetName val="K4__F&amp;F2"/>
      <sheetName val="Coy_Info2"/>
      <sheetName val="DPLA_2"/>
      <sheetName val="D1_(F)2"/>
      <sheetName val="E1_(F)2"/>
      <sheetName val="F1_(F)2"/>
      <sheetName val="Part_O(A1-D1)2"/>
      <sheetName val="Sch_222"/>
      <sheetName val="DON_GIA_CAN_THO2"/>
      <sheetName val="F-1_F-21"/>
      <sheetName val="FF-2_(1)1"/>
      <sheetName val="pacific_forms1"/>
      <sheetName val="Appendix_A_(2)1"/>
      <sheetName val="KPMG_Index1"/>
      <sheetName val="2_031"/>
      <sheetName val="2_041"/>
      <sheetName val="F_A_Recon1"/>
      <sheetName val="C_A_Sum1"/>
      <sheetName val="Appendix_A1"/>
      <sheetName val="C_A_Add_Sum1"/>
      <sheetName val="C_A_Add11"/>
      <sheetName val="C_A_Disp11"/>
      <sheetName val="CT-In_Sum1"/>
      <sheetName val="HKPC5"/>
      <sheetName val="D01FAS"/>
      <sheetName val="DIV-Net period"/>
      <sheetName val="Data &amp; Formulae"/>
      <sheetName val="dplac00"/>
      <sheetName val="Macola GL"/>
      <sheetName val="BPR-Bloom"/>
      <sheetName val="FA-LISTING"/>
      <sheetName val="Query"/>
      <sheetName val="WIP"/>
      <sheetName val="Periods"/>
      <sheetName val="Macola_GL"/>
      <sheetName val="Data_&amp;_Formulae"/>
      <sheetName val="DIV-Net_period"/>
      <sheetName val="RoundCans"/>
      <sheetName val="ORI (3)"/>
      <sheetName val="LC _ TR Listing"/>
      <sheetName val="Dir"/>
      <sheetName val="TAXCOM96"/>
      <sheetName val="Chemlist"/>
      <sheetName val="20.0"/>
      <sheetName val="03.0"/>
      <sheetName val="CA Sheet"/>
      <sheetName val="Ref"/>
      <sheetName val="5 Analysis"/>
      <sheetName val="CA-8"/>
      <sheetName val="FF1 COC"/>
      <sheetName val="CA-manuf"/>
      <sheetName val="A-1"/>
      <sheetName val="Electrical "/>
      <sheetName val="1 LeadSchedule"/>
      <sheetName val="U2 Sales"/>
      <sheetName val="PA"/>
      <sheetName val="LC___TR_Listing"/>
      <sheetName val="20_0"/>
      <sheetName val="03_0"/>
      <sheetName val="CA_Sheet"/>
      <sheetName val="Electrical_"/>
      <sheetName val="1_LeadSchedule"/>
      <sheetName val="U2_Sales"/>
      <sheetName val="ADVANCE-STAFF"/>
      <sheetName val="Customize Your Invoice"/>
      <sheetName val="10"/>
      <sheetName val="100.1"/>
      <sheetName val="Sch. 9 - Administration"/>
      <sheetName val="FF_3"/>
      <sheetName val="20_01"/>
      <sheetName val="03_01"/>
      <sheetName val="5_Analysis"/>
      <sheetName val="LC___TR_Listing1"/>
      <sheetName val="CA_Sheet1"/>
      <sheetName val="ORI_(3)"/>
      <sheetName val="FF1_COC"/>
      <sheetName val="Electrical_1"/>
      <sheetName val="1_LeadSchedule1"/>
      <sheetName val="U2_Sales1"/>
      <sheetName val="Customize_Your_Invoice"/>
      <sheetName val="100_1"/>
      <sheetName val="CD-08"/>
      <sheetName val="Financial Summary"/>
      <sheetName val="TRANS LISTING"/>
      <sheetName val="F1.2"/>
      <sheetName val="P12.4"/>
      <sheetName val="FFO"/>
      <sheetName val="Equipment List"/>
      <sheetName val="PM-TE"/>
      <sheetName val="CF"/>
      <sheetName val="Inter-co balance"/>
      <sheetName val="BAM Nic-JGH-BAO"/>
      <sheetName val="BAM Nic-KT-BAO"/>
      <sheetName val="BAM Nic-LS-BAO"/>
      <sheetName val="BAM Nic-MCK-BAO"/>
      <sheetName val="BAM Nic-MDK-SR BAO"/>
      <sheetName val="BAM Nic-ME-BAO"/>
      <sheetName val="BAM Nic-SI-BAO"/>
      <sheetName val="BAM Nic-SY-BAO"/>
      <sheetName val="BAM Nic-YC-BAO"/>
      <sheetName val="BAM Nic-GC-BAO"/>
      <sheetName val="BAM Nic-IN-BAO"/>
      <sheetName val="EMAS Overview"/>
      <sheetName val="2460400 0608"/>
      <sheetName val="B1"/>
      <sheetName val="BAM_Nic-JGH-BAO"/>
      <sheetName val="BAM_Nic-KT-BAO"/>
      <sheetName val="BAM_Nic-LS-BAO"/>
      <sheetName val="BAM_Nic-MCK-BAO"/>
      <sheetName val="BAM_Nic-MDK-SR_BAO"/>
      <sheetName val="BAM_Nic-ME-BAO"/>
      <sheetName val="BAM_Nic-SI-BAO"/>
      <sheetName val="BAM_Nic-SY-BAO"/>
      <sheetName val="BAM_Nic-YC-BAO"/>
      <sheetName val="BAM_Nic-GC-BAO"/>
      <sheetName val="BAM_Nic-IN-BAO"/>
      <sheetName val="P_Cash_Pmts_2003"/>
      <sheetName val="EMAS_Overview"/>
      <sheetName val="2460400_0608"/>
      <sheetName val="CRITERIA1"/>
      <sheetName val="tables"/>
      <sheetName val="pieceparts"/>
      <sheetName val="rwafer"/>
      <sheetName val="Dec"/>
      <sheetName val="currency"/>
      <sheetName val="Nov"/>
      <sheetName val="ӳc_x0000_㌪,"/>
      <sheetName val=""/>
      <sheetName val="GLO-P&amp;L"/>
      <sheetName val="TC"/>
      <sheetName val="Library"/>
      <sheetName val="HP Repayment"/>
      <sheetName val="BSBPR"/>
      <sheetName val="Sch18-34"/>
      <sheetName val="MFA00"/>
      <sheetName val="Mth"/>
      <sheetName val="RATE"/>
      <sheetName val="1990(YA91)"/>
      <sheetName val="1992(YA93)"/>
      <sheetName val="S97"/>
      <sheetName val="HP Int rea"/>
      <sheetName val="JUNE EOH-MASTER (2)"/>
      <sheetName val="stock1020v1.3"/>
      <sheetName val="Inter-co_balance"/>
      <sheetName val="100_11"/>
      <sheetName val="BAM_Nic-JGH-BAO1"/>
      <sheetName val="BAM_Nic-KT-BAO1"/>
      <sheetName val="BAM_Nic-LS-BAO1"/>
      <sheetName val="BAM_Nic-MCK-BAO1"/>
      <sheetName val="BAM_Nic-MDK-SR_BAO1"/>
      <sheetName val="BAM_Nic-ME-BAO1"/>
      <sheetName val="BAM_Nic-SI-BAO1"/>
      <sheetName val="BAM_Nic-SY-BAO1"/>
      <sheetName val="BAM_Nic-YC-BAO1"/>
      <sheetName val="BAM_Nic-GC-BAO1"/>
      <sheetName val="BAM_Nic-IN-BAO1"/>
      <sheetName val="P_Cash_Pmts_20031"/>
      <sheetName val="2460400_06081"/>
      <sheetName val="EMAS_Overview1"/>
      <sheetName val="HP_Int_rea"/>
      <sheetName val="High summary"/>
      <sheetName val="New"/>
      <sheetName val="Details_ACT"/>
      <sheetName val="BAM_Nic-JGH-BAO2"/>
      <sheetName val="BAM_Nic-KT-BAO2"/>
      <sheetName val="BAM_Nic-LS-BAO2"/>
      <sheetName val="BAM_Nic-MCK-BAO2"/>
      <sheetName val="BAM_Nic-MDK-SR_BAO2"/>
      <sheetName val="BAM_Nic-ME-BAO2"/>
      <sheetName val="BAM_Nic-SI-BAO2"/>
      <sheetName val="BAM_Nic-SY-BAO2"/>
      <sheetName val="BAM_Nic-YC-BAO2"/>
      <sheetName val="BAM_Nic-GC-BAO2"/>
      <sheetName val="BAM_Nic-IN-BAO2"/>
      <sheetName val="EMAS_Overview2"/>
      <sheetName val="2460400_06082"/>
      <sheetName val="P_Cash_Pmts_20032"/>
      <sheetName val="20_02"/>
      <sheetName val="100_12"/>
      <sheetName val="03_02"/>
      <sheetName val="Inter-co_balance1"/>
      <sheetName val="HP_Repayment"/>
      <sheetName val="HP_Int_rea1"/>
      <sheetName val="JUNE_EOH-MASTER_(2)"/>
      <sheetName val="stock1020v1_3"/>
      <sheetName val="High_summary"/>
      <sheetName val="COMP2000CY"/>
      <sheetName val="S.33(2)"/>
      <sheetName val="ת הלוואות"/>
      <sheetName val="TC3_Kulim"/>
      <sheetName val="Legende"/>
      <sheetName val="TC12_Rbg_8zoll"/>
      <sheetName val="TC12_Vi_6zoll"/>
      <sheetName val="TC12_Vi_8zoll"/>
      <sheetName val="CA Comp"/>
      <sheetName val="ӳc?㌪,"/>
      <sheetName val="IntBS"/>
      <sheetName val="BalSht"/>
      <sheetName val="Cash (new)"/>
      <sheetName val="Equity"/>
      <sheetName val="Module1"/>
      <sheetName val="P&amp;L-sch1"/>
      <sheetName val="B1-2"/>
      <sheetName val="青岛海尔"/>
      <sheetName val="广州汉林"/>
      <sheetName val="Age311299TESP"/>
      <sheetName val="P4DDBFTESP"/>
      <sheetName val="IntDec00TespM&amp;B"/>
      <sheetName val="MCMD95"/>
      <sheetName val="MCMD95 (1)"/>
      <sheetName val="NAMD95"/>
      <sheetName val="NCSD95"/>
      <sheetName val="PHSB-GL-TB"/>
      <sheetName val="O4_CA"/>
      <sheetName val="O5_IBA"/>
      <sheetName val="M-1 Nov"/>
      <sheetName val="FF-5"/>
      <sheetName val="MMIP(JU)"/>
      <sheetName val="F-1&amp;F-2"/>
      <sheetName val="Sheet2"/>
      <sheetName val="Sheet3"/>
      <sheetName val="OSM"/>
      <sheetName val="C.A.Add1 (App III)"/>
      <sheetName val="R&amp;M confirmation (App A)"/>
      <sheetName val="Marine insurance (App B)"/>
      <sheetName val="Reinvestment Allowance"/>
      <sheetName val="Param"/>
      <sheetName val="MM2"/>
      <sheetName val="A6"/>
      <sheetName val="vendor statement"/>
      <sheetName val="Sales"/>
      <sheetName val="Report"/>
      <sheetName val="MM3-1"/>
      <sheetName val="C_A_Add1_(App_III)"/>
      <sheetName val="R&amp;M_confirmation_(App_A)"/>
      <sheetName val="Marine_insurance_(App_B)"/>
      <sheetName val="Reinvestment_Allowance"/>
      <sheetName val="Premises"/>
      <sheetName val="intro"/>
      <sheetName val="Cost centre expenditure"/>
      <sheetName val="Trade &amp; Other Recb'les"/>
      <sheetName val="1400"/>
      <sheetName val="CBO0497"/>
      <sheetName val="&quot;L81-OS&quot;"/>
      <sheetName val="61 HR"/>
      <sheetName val="65 FINANCE"/>
      <sheetName val="Comp equip"/>
      <sheetName val="Date"/>
      <sheetName val="0100"/>
      <sheetName val="17001600"/>
      <sheetName val="CA84"/>
      <sheetName val="C_A_Add1_(App_III)1"/>
      <sheetName val="R&amp;M_confirmation_(App_A)1"/>
      <sheetName val="Marine_insurance_(App_B)1"/>
      <sheetName val="Reinvestment_Allowance1"/>
      <sheetName val="61_HR"/>
      <sheetName val="65_FINANCE"/>
      <sheetName val="Comp_equip"/>
      <sheetName val="CA_Comp"/>
      <sheetName val="Cost_centre_expenditure"/>
      <sheetName val="S33"/>
      <sheetName val="130530"/>
      <sheetName val="effi"/>
      <sheetName val="EQ4NTV"/>
      <sheetName val=" IB-PL-00-01 SUMMARY"/>
      <sheetName val=" IBPL0001"/>
      <sheetName val="A3"/>
      <sheetName val="FORMC94"/>
      <sheetName val="List of Group Companies"/>
      <sheetName val="Debtor &amp; Creditors"/>
      <sheetName val="HP_Int_rea2"/>
      <sheetName val="C_A_Add1_(App_III)2"/>
      <sheetName val="R&amp;M_confirmation_(App_A)2"/>
      <sheetName val="Marine_insurance_(App_B)2"/>
      <sheetName val="Reinvestment_Allowance2"/>
      <sheetName val="LC___TR_Listing2"/>
      <sheetName val="CA_Comp1"/>
      <sheetName val="Cost_centre_expenditure1"/>
      <sheetName val="Trade_&amp;_Other_Recb'les"/>
      <sheetName val="vendor_statement"/>
      <sheetName val="61_HR1"/>
      <sheetName val="65_FINANCE1"/>
      <sheetName val="Comp_equip1"/>
      <sheetName val="เงินกู้_MGC"/>
      <sheetName val="_IB-PL-00-01_SUMMARY"/>
      <sheetName val="_IBPL0001"/>
      <sheetName val="Apx6"/>
      <sheetName val="Apx5"/>
      <sheetName val="COM"/>
      <sheetName val="CONT"/>
      <sheetName val="Cover Sheet"/>
      <sheetName val="Pivot_freie_Tools_RP"/>
      <sheetName val="H1-Investments"/>
      <sheetName val="BS-FA-add"/>
      <sheetName val="BS-FA-add-agri"/>
      <sheetName val="BS-FA-add-ASP"/>
      <sheetName val="Pricelist"/>
      <sheetName val="B2"/>
      <sheetName val="163040 LC_TR"/>
      <sheetName val="Wht cur"/>
      <sheetName val="DIRECT SELLING"/>
      <sheetName val="DISCOUNT"/>
      <sheetName val="GROSS SALES"/>
      <sheetName val="RESERVE"/>
      <sheetName val="WEIGHT"/>
      <sheetName val="VC"/>
      <sheetName val="Data Sheet"/>
      <sheetName val="mapping"/>
      <sheetName val="ledger"/>
      <sheetName val="HP99"/>
      <sheetName val="tnmf300"/>
      <sheetName val="Control"/>
      <sheetName val="INPUT TAB"/>
      <sheetName val="References"/>
      <sheetName val="U2 - Sales"/>
      <sheetName val="KSIexps"/>
      <sheetName val="PPE"/>
      <sheetName val="Cover"/>
      <sheetName val="Statement of Cash Flows"/>
      <sheetName val="O2 TC"/>
      <sheetName val="COV"/>
      <sheetName val="CRA-Detail"/>
      <sheetName val="CA-PRE(P)"/>
      <sheetName val="FF-21"/>
      <sheetName val="ӳc_x005f_x0000_㌪,"/>
      <sheetName val="JobDetails"/>
      <sheetName val="counters"/>
      <sheetName val="F-1"/>
      <sheetName val="Reasonableness test"/>
      <sheetName val="TMS2000"/>
      <sheetName val="Build"/>
      <sheetName val="MV"/>
      <sheetName val="Links"/>
      <sheetName val="FF-50"/>
      <sheetName val="Cash Flow"/>
      <sheetName val="AP"/>
      <sheetName val="대차대조표-공시형"/>
      <sheetName val="FASS"/>
      <sheetName val="Cash_Flow"/>
      <sheetName val="Financial_Summary"/>
      <sheetName val="Expense_Summary"/>
      <sheetName val="Addition"/>
      <sheetName val="M3"/>
      <sheetName val="D2-5 (ref)"/>
      <sheetName val="Summary"/>
      <sheetName val="Matrix"/>
      <sheetName val="Matrix (2)"/>
      <sheetName val="S&amp;A of Funds"/>
      <sheetName val="Critical Assum"/>
      <sheetName val="Pending"/>
      <sheetName val="IS (2)"/>
      <sheetName val="Financial Forecasts"/>
      <sheetName val="Pro Forma BS"/>
      <sheetName val="CF Cash Flow 07-08"/>
      <sheetName val="CF Cash Flow 08-09"/>
      <sheetName val="IS Income St'mnt 07-08"/>
      <sheetName val="IS Income St'mnt 08-09"/>
      <sheetName val="Sch 1 Budget sum 07-08"/>
      <sheetName val="Sch 1.1 Budget sum 08-09"/>
      <sheetName val="Sch 2 Int income 07-08"/>
      <sheetName val="Sch 3.0 Distn income 07-08"/>
      <sheetName val="Sch 4.0 GA, M Fee &amp; Admin 07-08"/>
      <sheetName val="Sch 5.0 Debt &amp; Int 07-08"/>
      <sheetName val="Sch 6.0 Units &amp; Distn  07-08"/>
      <sheetName val="Sch 7.0 New Units Issue 07-08"/>
      <sheetName val="Sch 9 Int income 08-09"/>
      <sheetName val="Sch 10.0 Distn income 08-09"/>
      <sheetName val="Sch 11.0 GA, M Fee &amp; Admn 08-09"/>
      <sheetName val="Sch 12.0 Debt &amp; Int 08-09"/>
      <sheetName val="Sch 13.0 Units &amp; Distn 08-09"/>
      <sheetName val="IV Input Variables"/>
      <sheetName val="Sch 8.0 Prop Accr budget 07-08"/>
      <sheetName val="Sch 8.1 Prop Cash budget 07-08"/>
      <sheetName val="Sch 14.0 Prop budget 08-09"/>
      <sheetName val="Sign Off"/>
      <sheetName val="MA Assumptions"/>
      <sheetName val="FF Fund Facts"/>
      <sheetName val="CC Control Check 07-08"/>
      <sheetName val="CF (Rec vs Bud)"/>
      <sheetName val="Changes"/>
      <sheetName val="Yield"/>
      <sheetName val="Define Period"/>
      <sheetName val="Form 21-2 Post311201"/>
      <sheetName val="Form 21-4 Pre311201"/>
      <sheetName val="C2"/>
      <sheetName val="BS Additional Info"/>
      <sheetName val="예수금"/>
      <sheetName val="Sch1(a)"/>
      <sheetName val="Customers"/>
      <sheetName val="ӳc_㌪,"/>
      <sheetName val="Aging"/>
      <sheetName val="Appendix &quot;I&quot;"/>
      <sheetName val="ӳc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/>
      <sheetData sheetId="11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/>
      <sheetData sheetId="143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/>
      <sheetData sheetId="230"/>
      <sheetData sheetId="231"/>
      <sheetData sheetId="232"/>
      <sheetData sheetId="233"/>
      <sheetData sheetId="234"/>
      <sheetData sheetId="235"/>
      <sheetData sheetId="236"/>
      <sheetData sheetId="237"/>
      <sheetData sheetId="238"/>
      <sheetData sheetId="239"/>
      <sheetData sheetId="240"/>
      <sheetData sheetId="241"/>
      <sheetData sheetId="242"/>
      <sheetData sheetId="243"/>
      <sheetData sheetId="244"/>
      <sheetData sheetId="245"/>
      <sheetData sheetId="246"/>
      <sheetData sheetId="247"/>
      <sheetData sheetId="248"/>
      <sheetData sheetId="249"/>
      <sheetData sheetId="250"/>
      <sheetData sheetId="251"/>
      <sheetData sheetId="252"/>
      <sheetData sheetId="253"/>
      <sheetData sheetId="254"/>
      <sheetData sheetId="255"/>
      <sheetData sheetId="256"/>
      <sheetData sheetId="257"/>
      <sheetData sheetId="258"/>
      <sheetData sheetId="259"/>
      <sheetData sheetId="260"/>
      <sheetData sheetId="261"/>
      <sheetData sheetId="262"/>
      <sheetData sheetId="263"/>
      <sheetData sheetId="264"/>
      <sheetData sheetId="265"/>
      <sheetData sheetId="266"/>
      <sheetData sheetId="267"/>
      <sheetData sheetId="268"/>
      <sheetData sheetId="269"/>
      <sheetData sheetId="270"/>
      <sheetData sheetId="27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/>
      <sheetData sheetId="292"/>
      <sheetData sheetId="293"/>
      <sheetData sheetId="294"/>
      <sheetData sheetId="295"/>
      <sheetData sheetId="296"/>
      <sheetData sheetId="297"/>
      <sheetData sheetId="298"/>
      <sheetData sheetId="299"/>
      <sheetData sheetId="300"/>
      <sheetData sheetId="301"/>
      <sheetData sheetId="302"/>
      <sheetData sheetId="303"/>
      <sheetData sheetId="304"/>
      <sheetData sheetId="305"/>
      <sheetData sheetId="306"/>
      <sheetData sheetId="307"/>
      <sheetData sheetId="308"/>
      <sheetData sheetId="309"/>
      <sheetData sheetId="310"/>
      <sheetData sheetId="311"/>
      <sheetData sheetId="312"/>
      <sheetData sheetId="313"/>
      <sheetData sheetId="314"/>
      <sheetData sheetId="315"/>
      <sheetData sheetId="316"/>
      <sheetData sheetId="317"/>
      <sheetData sheetId="318"/>
      <sheetData sheetId="319"/>
      <sheetData sheetId="320"/>
      <sheetData sheetId="321"/>
      <sheetData sheetId="322"/>
      <sheetData sheetId="323"/>
      <sheetData sheetId="324"/>
      <sheetData sheetId="325"/>
      <sheetData sheetId="326"/>
      <sheetData sheetId="327"/>
      <sheetData sheetId="328"/>
      <sheetData sheetId="329"/>
      <sheetData sheetId="330"/>
      <sheetData sheetId="331"/>
      <sheetData sheetId="332"/>
      <sheetData sheetId="333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/>
      <sheetData sheetId="417"/>
      <sheetData sheetId="418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/>
      <sheetData sheetId="448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/>
      <sheetData sheetId="531"/>
      <sheetData sheetId="532"/>
      <sheetData sheetId="533"/>
      <sheetData sheetId="534"/>
      <sheetData sheetId="535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>
        <row r="83">
          <cell r="E83">
            <v>39448</v>
          </cell>
        </row>
      </sheetData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50"/>
  </sheetPr>
  <dimension ref="A1:W300"/>
  <sheetViews>
    <sheetView view="pageBreakPreview" topLeftCell="A4" zoomScale="87" zoomScaleNormal="85" zoomScaleSheetLayoutView="100" workbookViewId="0">
      <selection activeCell="D14" sqref="D14"/>
    </sheetView>
  </sheetViews>
  <sheetFormatPr defaultRowHeight="20"/>
  <cols>
    <col min="1" max="3" width="2.81640625" style="28" customWidth="1"/>
    <col min="4" max="4" width="52.81640625" style="28" customWidth="1"/>
    <col min="5" max="5" width="13.453125" style="28" customWidth="1"/>
    <col min="6" max="6" width="0.81640625" style="28" customWidth="1"/>
    <col min="7" max="7" width="11.81640625" style="22" customWidth="1"/>
    <col min="8" max="8" width="1.81640625" style="22" customWidth="1"/>
    <col min="9" max="9" width="11.81640625" style="22" customWidth="1"/>
    <col min="10" max="10" width="1.81640625" style="22" customWidth="1"/>
    <col min="11" max="11" width="11.81640625" style="22" customWidth="1"/>
    <col min="12" max="12" width="1.81640625" style="22" customWidth="1"/>
    <col min="13" max="13" width="11.81640625" style="22" customWidth="1"/>
    <col min="14" max="14" width="9.36328125" style="1" bestFit="1" customWidth="1"/>
    <col min="15" max="16" width="9.1796875" style="1"/>
    <col min="17" max="17" width="11.81640625" style="186" customWidth="1"/>
    <col min="18" max="18" width="2.453125" style="170" customWidth="1"/>
    <col min="19" max="19" width="11.81640625" style="186" customWidth="1"/>
    <col min="20" max="20" width="9.1796875" style="170"/>
    <col min="21" max="21" width="8.81640625" style="170" bestFit="1" customWidth="1"/>
    <col min="22" max="22" width="9.1796875" style="170"/>
    <col min="23" max="23" width="8.81640625" style="170" bestFit="1" customWidth="1"/>
    <col min="24" max="242" width="9.1796875" style="24"/>
    <col min="243" max="245" width="2.81640625" style="24" customWidth="1"/>
    <col min="246" max="246" width="52.453125" style="24" customWidth="1"/>
    <col min="247" max="247" width="10.453125" style="24" customWidth="1"/>
    <col min="248" max="248" width="0.81640625" style="24" customWidth="1"/>
    <col min="249" max="249" width="11.81640625" style="24" customWidth="1"/>
    <col min="250" max="250" width="1.81640625" style="24" customWidth="1"/>
    <col min="251" max="251" width="11.81640625" style="24" customWidth="1"/>
    <col min="252" max="252" width="1.81640625" style="24" customWidth="1"/>
    <col min="253" max="253" width="11.81640625" style="24" customWidth="1"/>
    <col min="254" max="254" width="1.81640625" style="24" customWidth="1"/>
    <col min="255" max="255" width="11.81640625" style="24" customWidth="1"/>
    <col min="256" max="498" width="9.1796875" style="24"/>
    <col min="499" max="501" width="2.81640625" style="24" customWidth="1"/>
    <col min="502" max="502" width="52.453125" style="24" customWidth="1"/>
    <col min="503" max="503" width="10.453125" style="24" customWidth="1"/>
    <col min="504" max="504" width="0.81640625" style="24" customWidth="1"/>
    <col min="505" max="505" width="11.81640625" style="24" customWidth="1"/>
    <col min="506" max="506" width="1.81640625" style="24" customWidth="1"/>
    <col min="507" max="507" width="11.81640625" style="24" customWidth="1"/>
    <col min="508" max="508" width="1.81640625" style="24" customWidth="1"/>
    <col min="509" max="509" width="11.81640625" style="24" customWidth="1"/>
    <col min="510" max="510" width="1.81640625" style="24" customWidth="1"/>
    <col min="511" max="511" width="11.81640625" style="24" customWidth="1"/>
    <col min="512" max="754" width="9.1796875" style="24"/>
    <col min="755" max="757" width="2.81640625" style="24" customWidth="1"/>
    <col min="758" max="758" width="52.453125" style="24" customWidth="1"/>
    <col min="759" max="759" width="10.453125" style="24" customWidth="1"/>
    <col min="760" max="760" width="0.81640625" style="24" customWidth="1"/>
    <col min="761" max="761" width="11.81640625" style="24" customWidth="1"/>
    <col min="762" max="762" width="1.81640625" style="24" customWidth="1"/>
    <col min="763" max="763" width="11.81640625" style="24" customWidth="1"/>
    <col min="764" max="764" width="1.81640625" style="24" customWidth="1"/>
    <col min="765" max="765" width="11.81640625" style="24" customWidth="1"/>
    <col min="766" max="766" width="1.81640625" style="24" customWidth="1"/>
    <col min="767" max="767" width="11.81640625" style="24" customWidth="1"/>
    <col min="768" max="1010" width="9.1796875" style="24"/>
    <col min="1011" max="1013" width="2.81640625" style="24" customWidth="1"/>
    <col min="1014" max="1014" width="52.453125" style="24" customWidth="1"/>
    <col min="1015" max="1015" width="10.453125" style="24" customWidth="1"/>
    <col min="1016" max="1016" width="0.81640625" style="24" customWidth="1"/>
    <col min="1017" max="1017" width="11.81640625" style="24" customWidth="1"/>
    <col min="1018" max="1018" width="1.81640625" style="24" customWidth="1"/>
    <col min="1019" max="1019" width="11.81640625" style="24" customWidth="1"/>
    <col min="1020" max="1020" width="1.81640625" style="24" customWidth="1"/>
    <col min="1021" max="1021" width="11.81640625" style="24" customWidth="1"/>
    <col min="1022" max="1022" width="1.81640625" style="24" customWidth="1"/>
    <col min="1023" max="1023" width="11.81640625" style="24" customWidth="1"/>
    <col min="1024" max="1266" width="9.1796875" style="24"/>
    <col min="1267" max="1269" width="2.81640625" style="24" customWidth="1"/>
    <col min="1270" max="1270" width="52.453125" style="24" customWidth="1"/>
    <col min="1271" max="1271" width="10.453125" style="24" customWidth="1"/>
    <col min="1272" max="1272" width="0.81640625" style="24" customWidth="1"/>
    <col min="1273" max="1273" width="11.81640625" style="24" customWidth="1"/>
    <col min="1274" max="1274" width="1.81640625" style="24" customWidth="1"/>
    <col min="1275" max="1275" width="11.81640625" style="24" customWidth="1"/>
    <col min="1276" max="1276" width="1.81640625" style="24" customWidth="1"/>
    <col min="1277" max="1277" width="11.81640625" style="24" customWidth="1"/>
    <col min="1278" max="1278" width="1.81640625" style="24" customWidth="1"/>
    <col min="1279" max="1279" width="11.81640625" style="24" customWidth="1"/>
    <col min="1280" max="1522" width="9.1796875" style="24"/>
    <col min="1523" max="1525" width="2.81640625" style="24" customWidth="1"/>
    <col min="1526" max="1526" width="52.453125" style="24" customWidth="1"/>
    <col min="1527" max="1527" width="10.453125" style="24" customWidth="1"/>
    <col min="1528" max="1528" width="0.81640625" style="24" customWidth="1"/>
    <col min="1529" max="1529" width="11.81640625" style="24" customWidth="1"/>
    <col min="1530" max="1530" width="1.81640625" style="24" customWidth="1"/>
    <col min="1531" max="1531" width="11.81640625" style="24" customWidth="1"/>
    <col min="1532" max="1532" width="1.81640625" style="24" customWidth="1"/>
    <col min="1533" max="1533" width="11.81640625" style="24" customWidth="1"/>
    <col min="1534" max="1534" width="1.81640625" style="24" customWidth="1"/>
    <col min="1535" max="1535" width="11.81640625" style="24" customWidth="1"/>
    <col min="1536" max="1778" width="9.1796875" style="24"/>
    <col min="1779" max="1781" width="2.81640625" style="24" customWidth="1"/>
    <col min="1782" max="1782" width="52.453125" style="24" customWidth="1"/>
    <col min="1783" max="1783" width="10.453125" style="24" customWidth="1"/>
    <col min="1784" max="1784" width="0.81640625" style="24" customWidth="1"/>
    <col min="1785" max="1785" width="11.81640625" style="24" customWidth="1"/>
    <col min="1786" max="1786" width="1.81640625" style="24" customWidth="1"/>
    <col min="1787" max="1787" width="11.81640625" style="24" customWidth="1"/>
    <col min="1788" max="1788" width="1.81640625" style="24" customWidth="1"/>
    <col min="1789" max="1789" width="11.81640625" style="24" customWidth="1"/>
    <col min="1790" max="1790" width="1.81640625" style="24" customWidth="1"/>
    <col min="1791" max="1791" width="11.81640625" style="24" customWidth="1"/>
    <col min="1792" max="2034" width="9.1796875" style="24"/>
    <col min="2035" max="2037" width="2.81640625" style="24" customWidth="1"/>
    <col min="2038" max="2038" width="52.453125" style="24" customWidth="1"/>
    <col min="2039" max="2039" width="10.453125" style="24" customWidth="1"/>
    <col min="2040" max="2040" width="0.81640625" style="24" customWidth="1"/>
    <col min="2041" max="2041" width="11.81640625" style="24" customWidth="1"/>
    <col min="2042" max="2042" width="1.81640625" style="24" customWidth="1"/>
    <col min="2043" max="2043" width="11.81640625" style="24" customWidth="1"/>
    <col min="2044" max="2044" width="1.81640625" style="24" customWidth="1"/>
    <col min="2045" max="2045" width="11.81640625" style="24" customWidth="1"/>
    <col min="2046" max="2046" width="1.81640625" style="24" customWidth="1"/>
    <col min="2047" max="2047" width="11.81640625" style="24" customWidth="1"/>
    <col min="2048" max="2290" width="9.1796875" style="24"/>
    <col min="2291" max="2293" width="2.81640625" style="24" customWidth="1"/>
    <col min="2294" max="2294" width="52.453125" style="24" customWidth="1"/>
    <col min="2295" max="2295" width="10.453125" style="24" customWidth="1"/>
    <col min="2296" max="2296" width="0.81640625" style="24" customWidth="1"/>
    <col min="2297" max="2297" width="11.81640625" style="24" customWidth="1"/>
    <col min="2298" max="2298" width="1.81640625" style="24" customWidth="1"/>
    <col min="2299" max="2299" width="11.81640625" style="24" customWidth="1"/>
    <col min="2300" max="2300" width="1.81640625" style="24" customWidth="1"/>
    <col min="2301" max="2301" width="11.81640625" style="24" customWidth="1"/>
    <col min="2302" max="2302" width="1.81640625" style="24" customWidth="1"/>
    <col min="2303" max="2303" width="11.81640625" style="24" customWidth="1"/>
    <col min="2304" max="2546" width="9.1796875" style="24"/>
    <col min="2547" max="2549" width="2.81640625" style="24" customWidth="1"/>
    <col min="2550" max="2550" width="52.453125" style="24" customWidth="1"/>
    <col min="2551" max="2551" width="10.453125" style="24" customWidth="1"/>
    <col min="2552" max="2552" width="0.81640625" style="24" customWidth="1"/>
    <col min="2553" max="2553" width="11.81640625" style="24" customWidth="1"/>
    <col min="2554" max="2554" width="1.81640625" style="24" customWidth="1"/>
    <col min="2555" max="2555" width="11.81640625" style="24" customWidth="1"/>
    <col min="2556" max="2556" width="1.81640625" style="24" customWidth="1"/>
    <col min="2557" max="2557" width="11.81640625" style="24" customWidth="1"/>
    <col min="2558" max="2558" width="1.81640625" style="24" customWidth="1"/>
    <col min="2559" max="2559" width="11.81640625" style="24" customWidth="1"/>
    <col min="2560" max="2802" width="9.1796875" style="24"/>
    <col min="2803" max="2805" width="2.81640625" style="24" customWidth="1"/>
    <col min="2806" max="2806" width="52.453125" style="24" customWidth="1"/>
    <col min="2807" max="2807" width="10.453125" style="24" customWidth="1"/>
    <col min="2808" max="2808" width="0.81640625" style="24" customWidth="1"/>
    <col min="2809" max="2809" width="11.81640625" style="24" customWidth="1"/>
    <col min="2810" max="2810" width="1.81640625" style="24" customWidth="1"/>
    <col min="2811" max="2811" width="11.81640625" style="24" customWidth="1"/>
    <col min="2812" max="2812" width="1.81640625" style="24" customWidth="1"/>
    <col min="2813" max="2813" width="11.81640625" style="24" customWidth="1"/>
    <col min="2814" max="2814" width="1.81640625" style="24" customWidth="1"/>
    <col min="2815" max="2815" width="11.81640625" style="24" customWidth="1"/>
    <col min="2816" max="3058" width="9.1796875" style="24"/>
    <col min="3059" max="3061" width="2.81640625" style="24" customWidth="1"/>
    <col min="3062" max="3062" width="52.453125" style="24" customWidth="1"/>
    <col min="3063" max="3063" width="10.453125" style="24" customWidth="1"/>
    <col min="3064" max="3064" width="0.81640625" style="24" customWidth="1"/>
    <col min="3065" max="3065" width="11.81640625" style="24" customWidth="1"/>
    <col min="3066" max="3066" width="1.81640625" style="24" customWidth="1"/>
    <col min="3067" max="3067" width="11.81640625" style="24" customWidth="1"/>
    <col min="3068" max="3068" width="1.81640625" style="24" customWidth="1"/>
    <col min="3069" max="3069" width="11.81640625" style="24" customWidth="1"/>
    <col min="3070" max="3070" width="1.81640625" style="24" customWidth="1"/>
    <col min="3071" max="3071" width="11.81640625" style="24" customWidth="1"/>
    <col min="3072" max="3314" width="9.1796875" style="24"/>
    <col min="3315" max="3317" width="2.81640625" style="24" customWidth="1"/>
    <col min="3318" max="3318" width="52.453125" style="24" customWidth="1"/>
    <col min="3319" max="3319" width="10.453125" style="24" customWidth="1"/>
    <col min="3320" max="3320" width="0.81640625" style="24" customWidth="1"/>
    <col min="3321" max="3321" width="11.81640625" style="24" customWidth="1"/>
    <col min="3322" max="3322" width="1.81640625" style="24" customWidth="1"/>
    <col min="3323" max="3323" width="11.81640625" style="24" customWidth="1"/>
    <col min="3324" max="3324" width="1.81640625" style="24" customWidth="1"/>
    <col min="3325" max="3325" width="11.81640625" style="24" customWidth="1"/>
    <col min="3326" max="3326" width="1.81640625" style="24" customWidth="1"/>
    <col min="3327" max="3327" width="11.81640625" style="24" customWidth="1"/>
    <col min="3328" max="3570" width="9.1796875" style="24"/>
    <col min="3571" max="3573" width="2.81640625" style="24" customWidth="1"/>
    <col min="3574" max="3574" width="52.453125" style="24" customWidth="1"/>
    <col min="3575" max="3575" width="10.453125" style="24" customWidth="1"/>
    <col min="3576" max="3576" width="0.81640625" style="24" customWidth="1"/>
    <col min="3577" max="3577" width="11.81640625" style="24" customWidth="1"/>
    <col min="3578" max="3578" width="1.81640625" style="24" customWidth="1"/>
    <col min="3579" max="3579" width="11.81640625" style="24" customWidth="1"/>
    <col min="3580" max="3580" width="1.81640625" style="24" customWidth="1"/>
    <col min="3581" max="3581" width="11.81640625" style="24" customWidth="1"/>
    <col min="3582" max="3582" width="1.81640625" style="24" customWidth="1"/>
    <col min="3583" max="3583" width="11.81640625" style="24" customWidth="1"/>
    <col min="3584" max="3826" width="9.1796875" style="24"/>
    <col min="3827" max="3829" width="2.81640625" style="24" customWidth="1"/>
    <col min="3830" max="3830" width="52.453125" style="24" customWidth="1"/>
    <col min="3831" max="3831" width="10.453125" style="24" customWidth="1"/>
    <col min="3832" max="3832" width="0.81640625" style="24" customWidth="1"/>
    <col min="3833" max="3833" width="11.81640625" style="24" customWidth="1"/>
    <col min="3834" max="3834" width="1.81640625" style="24" customWidth="1"/>
    <col min="3835" max="3835" width="11.81640625" style="24" customWidth="1"/>
    <col min="3836" max="3836" width="1.81640625" style="24" customWidth="1"/>
    <col min="3837" max="3837" width="11.81640625" style="24" customWidth="1"/>
    <col min="3838" max="3838" width="1.81640625" style="24" customWidth="1"/>
    <col min="3839" max="3839" width="11.81640625" style="24" customWidth="1"/>
    <col min="3840" max="4082" width="9.1796875" style="24"/>
    <col min="4083" max="4085" width="2.81640625" style="24" customWidth="1"/>
    <col min="4086" max="4086" width="52.453125" style="24" customWidth="1"/>
    <col min="4087" max="4087" width="10.453125" style="24" customWidth="1"/>
    <col min="4088" max="4088" width="0.81640625" style="24" customWidth="1"/>
    <col min="4089" max="4089" width="11.81640625" style="24" customWidth="1"/>
    <col min="4090" max="4090" width="1.81640625" style="24" customWidth="1"/>
    <col min="4091" max="4091" width="11.81640625" style="24" customWidth="1"/>
    <col min="4092" max="4092" width="1.81640625" style="24" customWidth="1"/>
    <col min="4093" max="4093" width="11.81640625" style="24" customWidth="1"/>
    <col min="4094" max="4094" width="1.81640625" style="24" customWidth="1"/>
    <col min="4095" max="4095" width="11.81640625" style="24" customWidth="1"/>
    <col min="4096" max="4338" width="9.1796875" style="24"/>
    <col min="4339" max="4341" width="2.81640625" style="24" customWidth="1"/>
    <col min="4342" max="4342" width="52.453125" style="24" customWidth="1"/>
    <col min="4343" max="4343" width="10.453125" style="24" customWidth="1"/>
    <col min="4344" max="4344" width="0.81640625" style="24" customWidth="1"/>
    <col min="4345" max="4345" width="11.81640625" style="24" customWidth="1"/>
    <col min="4346" max="4346" width="1.81640625" style="24" customWidth="1"/>
    <col min="4347" max="4347" width="11.81640625" style="24" customWidth="1"/>
    <col min="4348" max="4348" width="1.81640625" style="24" customWidth="1"/>
    <col min="4349" max="4349" width="11.81640625" style="24" customWidth="1"/>
    <col min="4350" max="4350" width="1.81640625" style="24" customWidth="1"/>
    <col min="4351" max="4351" width="11.81640625" style="24" customWidth="1"/>
    <col min="4352" max="4594" width="9.1796875" style="24"/>
    <col min="4595" max="4597" width="2.81640625" style="24" customWidth="1"/>
    <col min="4598" max="4598" width="52.453125" style="24" customWidth="1"/>
    <col min="4599" max="4599" width="10.453125" style="24" customWidth="1"/>
    <col min="4600" max="4600" width="0.81640625" style="24" customWidth="1"/>
    <col min="4601" max="4601" width="11.81640625" style="24" customWidth="1"/>
    <col min="4602" max="4602" width="1.81640625" style="24" customWidth="1"/>
    <col min="4603" max="4603" width="11.81640625" style="24" customWidth="1"/>
    <col min="4604" max="4604" width="1.81640625" style="24" customWidth="1"/>
    <col min="4605" max="4605" width="11.81640625" style="24" customWidth="1"/>
    <col min="4606" max="4606" width="1.81640625" style="24" customWidth="1"/>
    <col min="4607" max="4607" width="11.81640625" style="24" customWidth="1"/>
    <col min="4608" max="4850" width="9.1796875" style="24"/>
    <col min="4851" max="4853" width="2.81640625" style="24" customWidth="1"/>
    <col min="4854" max="4854" width="52.453125" style="24" customWidth="1"/>
    <col min="4855" max="4855" width="10.453125" style="24" customWidth="1"/>
    <col min="4856" max="4856" width="0.81640625" style="24" customWidth="1"/>
    <col min="4857" max="4857" width="11.81640625" style="24" customWidth="1"/>
    <col min="4858" max="4858" width="1.81640625" style="24" customWidth="1"/>
    <col min="4859" max="4859" width="11.81640625" style="24" customWidth="1"/>
    <col min="4860" max="4860" width="1.81640625" style="24" customWidth="1"/>
    <col min="4861" max="4861" width="11.81640625" style="24" customWidth="1"/>
    <col min="4862" max="4862" width="1.81640625" style="24" customWidth="1"/>
    <col min="4863" max="4863" width="11.81640625" style="24" customWidth="1"/>
    <col min="4864" max="5106" width="9.1796875" style="24"/>
    <col min="5107" max="5109" width="2.81640625" style="24" customWidth="1"/>
    <col min="5110" max="5110" width="52.453125" style="24" customWidth="1"/>
    <col min="5111" max="5111" width="10.453125" style="24" customWidth="1"/>
    <col min="5112" max="5112" width="0.81640625" style="24" customWidth="1"/>
    <col min="5113" max="5113" width="11.81640625" style="24" customWidth="1"/>
    <col min="5114" max="5114" width="1.81640625" style="24" customWidth="1"/>
    <col min="5115" max="5115" width="11.81640625" style="24" customWidth="1"/>
    <col min="5116" max="5116" width="1.81640625" style="24" customWidth="1"/>
    <col min="5117" max="5117" width="11.81640625" style="24" customWidth="1"/>
    <col min="5118" max="5118" width="1.81640625" style="24" customWidth="1"/>
    <col min="5119" max="5119" width="11.81640625" style="24" customWidth="1"/>
    <col min="5120" max="5362" width="9.1796875" style="24"/>
    <col min="5363" max="5365" width="2.81640625" style="24" customWidth="1"/>
    <col min="5366" max="5366" width="52.453125" style="24" customWidth="1"/>
    <col min="5367" max="5367" width="10.453125" style="24" customWidth="1"/>
    <col min="5368" max="5368" width="0.81640625" style="24" customWidth="1"/>
    <col min="5369" max="5369" width="11.81640625" style="24" customWidth="1"/>
    <col min="5370" max="5370" width="1.81640625" style="24" customWidth="1"/>
    <col min="5371" max="5371" width="11.81640625" style="24" customWidth="1"/>
    <col min="5372" max="5372" width="1.81640625" style="24" customWidth="1"/>
    <col min="5373" max="5373" width="11.81640625" style="24" customWidth="1"/>
    <col min="5374" max="5374" width="1.81640625" style="24" customWidth="1"/>
    <col min="5375" max="5375" width="11.81640625" style="24" customWidth="1"/>
    <col min="5376" max="5618" width="9.1796875" style="24"/>
    <col min="5619" max="5621" width="2.81640625" style="24" customWidth="1"/>
    <col min="5622" max="5622" width="52.453125" style="24" customWidth="1"/>
    <col min="5623" max="5623" width="10.453125" style="24" customWidth="1"/>
    <col min="5624" max="5624" width="0.81640625" style="24" customWidth="1"/>
    <col min="5625" max="5625" width="11.81640625" style="24" customWidth="1"/>
    <col min="5626" max="5626" width="1.81640625" style="24" customWidth="1"/>
    <col min="5627" max="5627" width="11.81640625" style="24" customWidth="1"/>
    <col min="5628" max="5628" width="1.81640625" style="24" customWidth="1"/>
    <col min="5629" max="5629" width="11.81640625" style="24" customWidth="1"/>
    <col min="5630" max="5630" width="1.81640625" style="24" customWidth="1"/>
    <col min="5631" max="5631" width="11.81640625" style="24" customWidth="1"/>
    <col min="5632" max="5874" width="9.1796875" style="24"/>
    <col min="5875" max="5877" width="2.81640625" style="24" customWidth="1"/>
    <col min="5878" max="5878" width="52.453125" style="24" customWidth="1"/>
    <col min="5879" max="5879" width="10.453125" style="24" customWidth="1"/>
    <col min="5880" max="5880" width="0.81640625" style="24" customWidth="1"/>
    <col min="5881" max="5881" width="11.81640625" style="24" customWidth="1"/>
    <col min="5882" max="5882" width="1.81640625" style="24" customWidth="1"/>
    <col min="5883" max="5883" width="11.81640625" style="24" customWidth="1"/>
    <col min="5884" max="5884" width="1.81640625" style="24" customWidth="1"/>
    <col min="5885" max="5885" width="11.81640625" style="24" customWidth="1"/>
    <col min="5886" max="5886" width="1.81640625" style="24" customWidth="1"/>
    <col min="5887" max="5887" width="11.81640625" style="24" customWidth="1"/>
    <col min="5888" max="6130" width="9.1796875" style="24"/>
    <col min="6131" max="6133" width="2.81640625" style="24" customWidth="1"/>
    <col min="6134" max="6134" width="52.453125" style="24" customWidth="1"/>
    <col min="6135" max="6135" width="10.453125" style="24" customWidth="1"/>
    <col min="6136" max="6136" width="0.81640625" style="24" customWidth="1"/>
    <col min="6137" max="6137" width="11.81640625" style="24" customWidth="1"/>
    <col min="6138" max="6138" width="1.81640625" style="24" customWidth="1"/>
    <col min="6139" max="6139" width="11.81640625" style="24" customWidth="1"/>
    <col min="6140" max="6140" width="1.81640625" style="24" customWidth="1"/>
    <col min="6141" max="6141" width="11.81640625" style="24" customWidth="1"/>
    <col min="6142" max="6142" width="1.81640625" style="24" customWidth="1"/>
    <col min="6143" max="6143" width="11.81640625" style="24" customWidth="1"/>
    <col min="6144" max="6386" width="9.1796875" style="24"/>
    <col min="6387" max="6389" width="2.81640625" style="24" customWidth="1"/>
    <col min="6390" max="6390" width="52.453125" style="24" customWidth="1"/>
    <col min="6391" max="6391" width="10.453125" style="24" customWidth="1"/>
    <col min="6392" max="6392" width="0.81640625" style="24" customWidth="1"/>
    <col min="6393" max="6393" width="11.81640625" style="24" customWidth="1"/>
    <col min="6394" max="6394" width="1.81640625" style="24" customWidth="1"/>
    <col min="6395" max="6395" width="11.81640625" style="24" customWidth="1"/>
    <col min="6396" max="6396" width="1.81640625" style="24" customWidth="1"/>
    <col min="6397" max="6397" width="11.81640625" style="24" customWidth="1"/>
    <col min="6398" max="6398" width="1.81640625" style="24" customWidth="1"/>
    <col min="6399" max="6399" width="11.81640625" style="24" customWidth="1"/>
    <col min="6400" max="6642" width="9.1796875" style="24"/>
    <col min="6643" max="6645" width="2.81640625" style="24" customWidth="1"/>
    <col min="6646" max="6646" width="52.453125" style="24" customWidth="1"/>
    <col min="6647" max="6647" width="10.453125" style="24" customWidth="1"/>
    <col min="6648" max="6648" width="0.81640625" style="24" customWidth="1"/>
    <col min="6649" max="6649" width="11.81640625" style="24" customWidth="1"/>
    <col min="6650" max="6650" width="1.81640625" style="24" customWidth="1"/>
    <col min="6651" max="6651" width="11.81640625" style="24" customWidth="1"/>
    <col min="6652" max="6652" width="1.81640625" style="24" customWidth="1"/>
    <col min="6653" max="6653" width="11.81640625" style="24" customWidth="1"/>
    <col min="6654" max="6654" width="1.81640625" style="24" customWidth="1"/>
    <col min="6655" max="6655" width="11.81640625" style="24" customWidth="1"/>
    <col min="6656" max="6898" width="9.1796875" style="24"/>
    <col min="6899" max="6901" width="2.81640625" style="24" customWidth="1"/>
    <col min="6902" max="6902" width="52.453125" style="24" customWidth="1"/>
    <col min="6903" max="6903" width="10.453125" style="24" customWidth="1"/>
    <col min="6904" max="6904" width="0.81640625" style="24" customWidth="1"/>
    <col min="6905" max="6905" width="11.81640625" style="24" customWidth="1"/>
    <col min="6906" max="6906" width="1.81640625" style="24" customWidth="1"/>
    <col min="6907" max="6907" width="11.81640625" style="24" customWidth="1"/>
    <col min="6908" max="6908" width="1.81640625" style="24" customWidth="1"/>
    <col min="6909" max="6909" width="11.81640625" style="24" customWidth="1"/>
    <col min="6910" max="6910" width="1.81640625" style="24" customWidth="1"/>
    <col min="6911" max="6911" width="11.81640625" style="24" customWidth="1"/>
    <col min="6912" max="7154" width="9.1796875" style="24"/>
    <col min="7155" max="7157" width="2.81640625" style="24" customWidth="1"/>
    <col min="7158" max="7158" width="52.453125" style="24" customWidth="1"/>
    <col min="7159" max="7159" width="10.453125" style="24" customWidth="1"/>
    <col min="7160" max="7160" width="0.81640625" style="24" customWidth="1"/>
    <col min="7161" max="7161" width="11.81640625" style="24" customWidth="1"/>
    <col min="7162" max="7162" width="1.81640625" style="24" customWidth="1"/>
    <col min="7163" max="7163" width="11.81640625" style="24" customWidth="1"/>
    <col min="7164" max="7164" width="1.81640625" style="24" customWidth="1"/>
    <col min="7165" max="7165" width="11.81640625" style="24" customWidth="1"/>
    <col min="7166" max="7166" width="1.81640625" style="24" customWidth="1"/>
    <col min="7167" max="7167" width="11.81640625" style="24" customWidth="1"/>
    <col min="7168" max="7410" width="9.1796875" style="24"/>
    <col min="7411" max="7413" width="2.81640625" style="24" customWidth="1"/>
    <col min="7414" max="7414" width="52.453125" style="24" customWidth="1"/>
    <col min="7415" max="7415" width="10.453125" style="24" customWidth="1"/>
    <col min="7416" max="7416" width="0.81640625" style="24" customWidth="1"/>
    <col min="7417" max="7417" width="11.81640625" style="24" customWidth="1"/>
    <col min="7418" max="7418" width="1.81640625" style="24" customWidth="1"/>
    <col min="7419" max="7419" width="11.81640625" style="24" customWidth="1"/>
    <col min="7420" max="7420" width="1.81640625" style="24" customWidth="1"/>
    <col min="7421" max="7421" width="11.81640625" style="24" customWidth="1"/>
    <col min="7422" max="7422" width="1.81640625" style="24" customWidth="1"/>
    <col min="7423" max="7423" width="11.81640625" style="24" customWidth="1"/>
    <col min="7424" max="7666" width="9.1796875" style="24"/>
    <col min="7667" max="7669" width="2.81640625" style="24" customWidth="1"/>
    <col min="7670" max="7670" width="52.453125" style="24" customWidth="1"/>
    <col min="7671" max="7671" width="10.453125" style="24" customWidth="1"/>
    <col min="7672" max="7672" width="0.81640625" style="24" customWidth="1"/>
    <col min="7673" max="7673" width="11.81640625" style="24" customWidth="1"/>
    <col min="7674" max="7674" width="1.81640625" style="24" customWidth="1"/>
    <col min="7675" max="7675" width="11.81640625" style="24" customWidth="1"/>
    <col min="7676" max="7676" width="1.81640625" style="24" customWidth="1"/>
    <col min="7677" max="7677" width="11.81640625" style="24" customWidth="1"/>
    <col min="7678" max="7678" width="1.81640625" style="24" customWidth="1"/>
    <col min="7679" max="7679" width="11.81640625" style="24" customWidth="1"/>
    <col min="7680" max="7922" width="9.1796875" style="24"/>
    <col min="7923" max="7925" width="2.81640625" style="24" customWidth="1"/>
    <col min="7926" max="7926" width="52.453125" style="24" customWidth="1"/>
    <col min="7927" max="7927" width="10.453125" style="24" customWidth="1"/>
    <col min="7928" max="7928" width="0.81640625" style="24" customWidth="1"/>
    <col min="7929" max="7929" width="11.81640625" style="24" customWidth="1"/>
    <col min="7930" max="7930" width="1.81640625" style="24" customWidth="1"/>
    <col min="7931" max="7931" width="11.81640625" style="24" customWidth="1"/>
    <col min="7932" max="7932" width="1.81640625" style="24" customWidth="1"/>
    <col min="7933" max="7933" width="11.81640625" style="24" customWidth="1"/>
    <col min="7934" max="7934" width="1.81640625" style="24" customWidth="1"/>
    <col min="7935" max="7935" width="11.81640625" style="24" customWidth="1"/>
    <col min="7936" max="8178" width="9.1796875" style="24"/>
    <col min="8179" max="8181" width="2.81640625" style="24" customWidth="1"/>
    <col min="8182" max="8182" width="52.453125" style="24" customWidth="1"/>
    <col min="8183" max="8183" width="10.453125" style="24" customWidth="1"/>
    <col min="8184" max="8184" width="0.81640625" style="24" customWidth="1"/>
    <col min="8185" max="8185" width="11.81640625" style="24" customWidth="1"/>
    <col min="8186" max="8186" width="1.81640625" style="24" customWidth="1"/>
    <col min="8187" max="8187" width="11.81640625" style="24" customWidth="1"/>
    <col min="8188" max="8188" width="1.81640625" style="24" customWidth="1"/>
    <col min="8189" max="8189" width="11.81640625" style="24" customWidth="1"/>
    <col min="8190" max="8190" width="1.81640625" style="24" customWidth="1"/>
    <col min="8191" max="8191" width="11.81640625" style="24" customWidth="1"/>
    <col min="8192" max="8434" width="9.1796875" style="24"/>
    <col min="8435" max="8437" width="2.81640625" style="24" customWidth="1"/>
    <col min="8438" max="8438" width="52.453125" style="24" customWidth="1"/>
    <col min="8439" max="8439" width="10.453125" style="24" customWidth="1"/>
    <col min="8440" max="8440" width="0.81640625" style="24" customWidth="1"/>
    <col min="8441" max="8441" width="11.81640625" style="24" customWidth="1"/>
    <col min="8442" max="8442" width="1.81640625" style="24" customWidth="1"/>
    <col min="8443" max="8443" width="11.81640625" style="24" customWidth="1"/>
    <col min="8444" max="8444" width="1.81640625" style="24" customWidth="1"/>
    <col min="8445" max="8445" width="11.81640625" style="24" customWidth="1"/>
    <col min="8446" max="8446" width="1.81640625" style="24" customWidth="1"/>
    <col min="8447" max="8447" width="11.81640625" style="24" customWidth="1"/>
    <col min="8448" max="8690" width="9.1796875" style="24"/>
    <col min="8691" max="8693" width="2.81640625" style="24" customWidth="1"/>
    <col min="8694" max="8694" width="52.453125" style="24" customWidth="1"/>
    <col min="8695" max="8695" width="10.453125" style="24" customWidth="1"/>
    <col min="8696" max="8696" width="0.81640625" style="24" customWidth="1"/>
    <col min="8697" max="8697" width="11.81640625" style="24" customWidth="1"/>
    <col min="8698" max="8698" width="1.81640625" style="24" customWidth="1"/>
    <col min="8699" max="8699" width="11.81640625" style="24" customWidth="1"/>
    <col min="8700" max="8700" width="1.81640625" style="24" customWidth="1"/>
    <col min="8701" max="8701" width="11.81640625" style="24" customWidth="1"/>
    <col min="8702" max="8702" width="1.81640625" style="24" customWidth="1"/>
    <col min="8703" max="8703" width="11.81640625" style="24" customWidth="1"/>
    <col min="8704" max="8946" width="9.1796875" style="24"/>
    <col min="8947" max="8949" width="2.81640625" style="24" customWidth="1"/>
    <col min="8950" max="8950" width="52.453125" style="24" customWidth="1"/>
    <col min="8951" max="8951" width="10.453125" style="24" customWidth="1"/>
    <col min="8952" max="8952" width="0.81640625" style="24" customWidth="1"/>
    <col min="8953" max="8953" width="11.81640625" style="24" customWidth="1"/>
    <col min="8954" max="8954" width="1.81640625" style="24" customWidth="1"/>
    <col min="8955" max="8955" width="11.81640625" style="24" customWidth="1"/>
    <col min="8956" max="8956" width="1.81640625" style="24" customWidth="1"/>
    <col min="8957" max="8957" width="11.81640625" style="24" customWidth="1"/>
    <col min="8958" max="8958" width="1.81640625" style="24" customWidth="1"/>
    <col min="8959" max="8959" width="11.81640625" style="24" customWidth="1"/>
    <col min="8960" max="9202" width="9.1796875" style="24"/>
    <col min="9203" max="9205" width="2.81640625" style="24" customWidth="1"/>
    <col min="9206" max="9206" width="52.453125" style="24" customWidth="1"/>
    <col min="9207" max="9207" width="10.453125" style="24" customWidth="1"/>
    <col min="9208" max="9208" width="0.81640625" style="24" customWidth="1"/>
    <col min="9209" max="9209" width="11.81640625" style="24" customWidth="1"/>
    <col min="9210" max="9210" width="1.81640625" style="24" customWidth="1"/>
    <col min="9211" max="9211" width="11.81640625" style="24" customWidth="1"/>
    <col min="9212" max="9212" width="1.81640625" style="24" customWidth="1"/>
    <col min="9213" max="9213" width="11.81640625" style="24" customWidth="1"/>
    <col min="9214" max="9214" width="1.81640625" style="24" customWidth="1"/>
    <col min="9215" max="9215" width="11.81640625" style="24" customWidth="1"/>
    <col min="9216" max="9458" width="9.1796875" style="24"/>
    <col min="9459" max="9461" width="2.81640625" style="24" customWidth="1"/>
    <col min="9462" max="9462" width="52.453125" style="24" customWidth="1"/>
    <col min="9463" max="9463" width="10.453125" style="24" customWidth="1"/>
    <col min="9464" max="9464" width="0.81640625" style="24" customWidth="1"/>
    <col min="9465" max="9465" width="11.81640625" style="24" customWidth="1"/>
    <col min="9466" max="9466" width="1.81640625" style="24" customWidth="1"/>
    <col min="9467" max="9467" width="11.81640625" style="24" customWidth="1"/>
    <col min="9468" max="9468" width="1.81640625" style="24" customWidth="1"/>
    <col min="9469" max="9469" width="11.81640625" style="24" customWidth="1"/>
    <col min="9470" max="9470" width="1.81640625" style="24" customWidth="1"/>
    <col min="9471" max="9471" width="11.81640625" style="24" customWidth="1"/>
    <col min="9472" max="9714" width="9.1796875" style="24"/>
    <col min="9715" max="9717" width="2.81640625" style="24" customWidth="1"/>
    <col min="9718" max="9718" width="52.453125" style="24" customWidth="1"/>
    <col min="9719" max="9719" width="10.453125" style="24" customWidth="1"/>
    <col min="9720" max="9720" width="0.81640625" style="24" customWidth="1"/>
    <col min="9721" max="9721" width="11.81640625" style="24" customWidth="1"/>
    <col min="9722" max="9722" width="1.81640625" style="24" customWidth="1"/>
    <col min="9723" max="9723" width="11.81640625" style="24" customWidth="1"/>
    <col min="9724" max="9724" width="1.81640625" style="24" customWidth="1"/>
    <col min="9725" max="9725" width="11.81640625" style="24" customWidth="1"/>
    <col min="9726" max="9726" width="1.81640625" style="24" customWidth="1"/>
    <col min="9727" max="9727" width="11.81640625" style="24" customWidth="1"/>
    <col min="9728" max="9970" width="9.1796875" style="24"/>
    <col min="9971" max="9973" width="2.81640625" style="24" customWidth="1"/>
    <col min="9974" max="9974" width="52.453125" style="24" customWidth="1"/>
    <col min="9975" max="9975" width="10.453125" style="24" customWidth="1"/>
    <col min="9976" max="9976" width="0.81640625" style="24" customWidth="1"/>
    <col min="9977" max="9977" width="11.81640625" style="24" customWidth="1"/>
    <col min="9978" max="9978" width="1.81640625" style="24" customWidth="1"/>
    <col min="9979" max="9979" width="11.81640625" style="24" customWidth="1"/>
    <col min="9980" max="9980" width="1.81640625" style="24" customWidth="1"/>
    <col min="9981" max="9981" width="11.81640625" style="24" customWidth="1"/>
    <col min="9982" max="9982" width="1.81640625" style="24" customWidth="1"/>
    <col min="9983" max="9983" width="11.81640625" style="24" customWidth="1"/>
    <col min="9984" max="10226" width="9.1796875" style="24"/>
    <col min="10227" max="10229" width="2.81640625" style="24" customWidth="1"/>
    <col min="10230" max="10230" width="52.453125" style="24" customWidth="1"/>
    <col min="10231" max="10231" width="10.453125" style="24" customWidth="1"/>
    <col min="10232" max="10232" width="0.81640625" style="24" customWidth="1"/>
    <col min="10233" max="10233" width="11.81640625" style="24" customWidth="1"/>
    <col min="10234" max="10234" width="1.81640625" style="24" customWidth="1"/>
    <col min="10235" max="10235" width="11.81640625" style="24" customWidth="1"/>
    <col min="10236" max="10236" width="1.81640625" style="24" customWidth="1"/>
    <col min="10237" max="10237" width="11.81640625" style="24" customWidth="1"/>
    <col min="10238" max="10238" width="1.81640625" style="24" customWidth="1"/>
    <col min="10239" max="10239" width="11.81640625" style="24" customWidth="1"/>
    <col min="10240" max="10482" width="9.1796875" style="24"/>
    <col min="10483" max="10485" width="2.81640625" style="24" customWidth="1"/>
    <col min="10486" max="10486" width="52.453125" style="24" customWidth="1"/>
    <col min="10487" max="10487" width="10.453125" style="24" customWidth="1"/>
    <col min="10488" max="10488" width="0.81640625" style="24" customWidth="1"/>
    <col min="10489" max="10489" width="11.81640625" style="24" customWidth="1"/>
    <col min="10490" max="10490" width="1.81640625" style="24" customWidth="1"/>
    <col min="10491" max="10491" width="11.81640625" style="24" customWidth="1"/>
    <col min="10492" max="10492" width="1.81640625" style="24" customWidth="1"/>
    <col min="10493" max="10493" width="11.81640625" style="24" customWidth="1"/>
    <col min="10494" max="10494" width="1.81640625" style="24" customWidth="1"/>
    <col min="10495" max="10495" width="11.81640625" style="24" customWidth="1"/>
    <col min="10496" max="10738" width="9.1796875" style="24"/>
    <col min="10739" max="10741" width="2.81640625" style="24" customWidth="1"/>
    <col min="10742" max="10742" width="52.453125" style="24" customWidth="1"/>
    <col min="10743" max="10743" width="10.453125" style="24" customWidth="1"/>
    <col min="10744" max="10744" width="0.81640625" style="24" customWidth="1"/>
    <col min="10745" max="10745" width="11.81640625" style="24" customWidth="1"/>
    <col min="10746" max="10746" width="1.81640625" style="24" customWidth="1"/>
    <col min="10747" max="10747" width="11.81640625" style="24" customWidth="1"/>
    <col min="10748" max="10748" width="1.81640625" style="24" customWidth="1"/>
    <col min="10749" max="10749" width="11.81640625" style="24" customWidth="1"/>
    <col min="10750" max="10750" width="1.81640625" style="24" customWidth="1"/>
    <col min="10751" max="10751" width="11.81640625" style="24" customWidth="1"/>
    <col min="10752" max="10994" width="9.1796875" style="24"/>
    <col min="10995" max="10997" width="2.81640625" style="24" customWidth="1"/>
    <col min="10998" max="10998" width="52.453125" style="24" customWidth="1"/>
    <col min="10999" max="10999" width="10.453125" style="24" customWidth="1"/>
    <col min="11000" max="11000" width="0.81640625" style="24" customWidth="1"/>
    <col min="11001" max="11001" width="11.81640625" style="24" customWidth="1"/>
    <col min="11002" max="11002" width="1.81640625" style="24" customWidth="1"/>
    <col min="11003" max="11003" width="11.81640625" style="24" customWidth="1"/>
    <col min="11004" max="11004" width="1.81640625" style="24" customWidth="1"/>
    <col min="11005" max="11005" width="11.81640625" style="24" customWidth="1"/>
    <col min="11006" max="11006" width="1.81640625" style="24" customWidth="1"/>
    <col min="11007" max="11007" width="11.81640625" style="24" customWidth="1"/>
    <col min="11008" max="11250" width="9.1796875" style="24"/>
    <col min="11251" max="11253" width="2.81640625" style="24" customWidth="1"/>
    <col min="11254" max="11254" width="52.453125" style="24" customWidth="1"/>
    <col min="11255" max="11255" width="10.453125" style="24" customWidth="1"/>
    <col min="11256" max="11256" width="0.81640625" style="24" customWidth="1"/>
    <col min="11257" max="11257" width="11.81640625" style="24" customWidth="1"/>
    <col min="11258" max="11258" width="1.81640625" style="24" customWidth="1"/>
    <col min="11259" max="11259" width="11.81640625" style="24" customWidth="1"/>
    <col min="11260" max="11260" width="1.81640625" style="24" customWidth="1"/>
    <col min="11261" max="11261" width="11.81640625" style="24" customWidth="1"/>
    <col min="11262" max="11262" width="1.81640625" style="24" customWidth="1"/>
    <col min="11263" max="11263" width="11.81640625" style="24" customWidth="1"/>
    <col min="11264" max="11506" width="9.1796875" style="24"/>
    <col min="11507" max="11509" width="2.81640625" style="24" customWidth="1"/>
    <col min="11510" max="11510" width="52.453125" style="24" customWidth="1"/>
    <col min="11511" max="11511" width="10.453125" style="24" customWidth="1"/>
    <col min="11512" max="11512" width="0.81640625" style="24" customWidth="1"/>
    <col min="11513" max="11513" width="11.81640625" style="24" customWidth="1"/>
    <col min="11514" max="11514" width="1.81640625" style="24" customWidth="1"/>
    <col min="11515" max="11515" width="11.81640625" style="24" customWidth="1"/>
    <col min="11516" max="11516" width="1.81640625" style="24" customWidth="1"/>
    <col min="11517" max="11517" width="11.81640625" style="24" customWidth="1"/>
    <col min="11518" max="11518" width="1.81640625" style="24" customWidth="1"/>
    <col min="11519" max="11519" width="11.81640625" style="24" customWidth="1"/>
    <col min="11520" max="11762" width="9.1796875" style="24"/>
    <col min="11763" max="11765" width="2.81640625" style="24" customWidth="1"/>
    <col min="11766" max="11766" width="52.453125" style="24" customWidth="1"/>
    <col min="11767" max="11767" width="10.453125" style="24" customWidth="1"/>
    <col min="11768" max="11768" width="0.81640625" style="24" customWidth="1"/>
    <col min="11769" max="11769" width="11.81640625" style="24" customWidth="1"/>
    <col min="11770" max="11770" width="1.81640625" style="24" customWidth="1"/>
    <col min="11771" max="11771" width="11.81640625" style="24" customWidth="1"/>
    <col min="11772" max="11772" width="1.81640625" style="24" customWidth="1"/>
    <col min="11773" max="11773" width="11.81640625" style="24" customWidth="1"/>
    <col min="11774" max="11774" width="1.81640625" style="24" customWidth="1"/>
    <col min="11775" max="11775" width="11.81640625" style="24" customWidth="1"/>
    <col min="11776" max="12018" width="9.1796875" style="24"/>
    <col min="12019" max="12021" width="2.81640625" style="24" customWidth="1"/>
    <col min="12022" max="12022" width="52.453125" style="24" customWidth="1"/>
    <col min="12023" max="12023" width="10.453125" style="24" customWidth="1"/>
    <col min="12024" max="12024" width="0.81640625" style="24" customWidth="1"/>
    <col min="12025" max="12025" width="11.81640625" style="24" customWidth="1"/>
    <col min="12026" max="12026" width="1.81640625" style="24" customWidth="1"/>
    <col min="12027" max="12027" width="11.81640625" style="24" customWidth="1"/>
    <col min="12028" max="12028" width="1.81640625" style="24" customWidth="1"/>
    <col min="12029" max="12029" width="11.81640625" style="24" customWidth="1"/>
    <col min="12030" max="12030" width="1.81640625" style="24" customWidth="1"/>
    <col min="12031" max="12031" width="11.81640625" style="24" customWidth="1"/>
    <col min="12032" max="12274" width="9.1796875" style="24"/>
    <col min="12275" max="12277" width="2.81640625" style="24" customWidth="1"/>
    <col min="12278" max="12278" width="52.453125" style="24" customWidth="1"/>
    <col min="12279" max="12279" width="10.453125" style="24" customWidth="1"/>
    <col min="12280" max="12280" width="0.81640625" style="24" customWidth="1"/>
    <col min="12281" max="12281" width="11.81640625" style="24" customWidth="1"/>
    <col min="12282" max="12282" width="1.81640625" style="24" customWidth="1"/>
    <col min="12283" max="12283" width="11.81640625" style="24" customWidth="1"/>
    <col min="12284" max="12284" width="1.81640625" style="24" customWidth="1"/>
    <col min="12285" max="12285" width="11.81640625" style="24" customWidth="1"/>
    <col min="12286" max="12286" width="1.81640625" style="24" customWidth="1"/>
    <col min="12287" max="12287" width="11.81640625" style="24" customWidth="1"/>
    <col min="12288" max="12530" width="9.1796875" style="24"/>
    <col min="12531" max="12533" width="2.81640625" style="24" customWidth="1"/>
    <col min="12534" max="12534" width="52.453125" style="24" customWidth="1"/>
    <col min="12535" max="12535" width="10.453125" style="24" customWidth="1"/>
    <col min="12536" max="12536" width="0.81640625" style="24" customWidth="1"/>
    <col min="12537" max="12537" width="11.81640625" style="24" customWidth="1"/>
    <col min="12538" max="12538" width="1.81640625" style="24" customWidth="1"/>
    <col min="12539" max="12539" width="11.81640625" style="24" customWidth="1"/>
    <col min="12540" max="12540" width="1.81640625" style="24" customWidth="1"/>
    <col min="12541" max="12541" width="11.81640625" style="24" customWidth="1"/>
    <col min="12542" max="12542" width="1.81640625" style="24" customWidth="1"/>
    <col min="12543" max="12543" width="11.81640625" style="24" customWidth="1"/>
    <col min="12544" max="12786" width="9.1796875" style="24"/>
    <col min="12787" max="12789" width="2.81640625" style="24" customWidth="1"/>
    <col min="12790" max="12790" width="52.453125" style="24" customWidth="1"/>
    <col min="12791" max="12791" width="10.453125" style="24" customWidth="1"/>
    <col min="12792" max="12792" width="0.81640625" style="24" customWidth="1"/>
    <col min="12793" max="12793" width="11.81640625" style="24" customWidth="1"/>
    <col min="12794" max="12794" width="1.81640625" style="24" customWidth="1"/>
    <col min="12795" max="12795" width="11.81640625" style="24" customWidth="1"/>
    <col min="12796" max="12796" width="1.81640625" style="24" customWidth="1"/>
    <col min="12797" max="12797" width="11.81640625" style="24" customWidth="1"/>
    <col min="12798" max="12798" width="1.81640625" style="24" customWidth="1"/>
    <col min="12799" max="12799" width="11.81640625" style="24" customWidth="1"/>
    <col min="12800" max="13042" width="9.1796875" style="24"/>
    <col min="13043" max="13045" width="2.81640625" style="24" customWidth="1"/>
    <col min="13046" max="13046" width="52.453125" style="24" customWidth="1"/>
    <col min="13047" max="13047" width="10.453125" style="24" customWidth="1"/>
    <col min="13048" max="13048" width="0.81640625" style="24" customWidth="1"/>
    <col min="13049" max="13049" width="11.81640625" style="24" customWidth="1"/>
    <col min="13050" max="13050" width="1.81640625" style="24" customWidth="1"/>
    <col min="13051" max="13051" width="11.81640625" style="24" customWidth="1"/>
    <col min="13052" max="13052" width="1.81640625" style="24" customWidth="1"/>
    <col min="13053" max="13053" width="11.81640625" style="24" customWidth="1"/>
    <col min="13054" max="13054" width="1.81640625" style="24" customWidth="1"/>
    <col min="13055" max="13055" width="11.81640625" style="24" customWidth="1"/>
    <col min="13056" max="13298" width="9.1796875" style="24"/>
    <col min="13299" max="13301" width="2.81640625" style="24" customWidth="1"/>
    <col min="13302" max="13302" width="52.453125" style="24" customWidth="1"/>
    <col min="13303" max="13303" width="10.453125" style="24" customWidth="1"/>
    <col min="13304" max="13304" width="0.81640625" style="24" customWidth="1"/>
    <col min="13305" max="13305" width="11.81640625" style="24" customWidth="1"/>
    <col min="13306" max="13306" width="1.81640625" style="24" customWidth="1"/>
    <col min="13307" max="13307" width="11.81640625" style="24" customWidth="1"/>
    <col min="13308" max="13308" width="1.81640625" style="24" customWidth="1"/>
    <col min="13309" max="13309" width="11.81640625" style="24" customWidth="1"/>
    <col min="13310" max="13310" width="1.81640625" style="24" customWidth="1"/>
    <col min="13311" max="13311" width="11.81640625" style="24" customWidth="1"/>
    <col min="13312" max="13554" width="9.1796875" style="24"/>
    <col min="13555" max="13557" width="2.81640625" style="24" customWidth="1"/>
    <col min="13558" max="13558" width="52.453125" style="24" customWidth="1"/>
    <col min="13559" max="13559" width="10.453125" style="24" customWidth="1"/>
    <col min="13560" max="13560" width="0.81640625" style="24" customWidth="1"/>
    <col min="13561" max="13561" width="11.81640625" style="24" customWidth="1"/>
    <col min="13562" max="13562" width="1.81640625" style="24" customWidth="1"/>
    <col min="13563" max="13563" width="11.81640625" style="24" customWidth="1"/>
    <col min="13564" max="13564" width="1.81640625" style="24" customWidth="1"/>
    <col min="13565" max="13565" width="11.81640625" style="24" customWidth="1"/>
    <col min="13566" max="13566" width="1.81640625" style="24" customWidth="1"/>
    <col min="13567" max="13567" width="11.81640625" style="24" customWidth="1"/>
    <col min="13568" max="13810" width="9.1796875" style="24"/>
    <col min="13811" max="13813" width="2.81640625" style="24" customWidth="1"/>
    <col min="13814" max="13814" width="52.453125" style="24" customWidth="1"/>
    <col min="13815" max="13815" width="10.453125" style="24" customWidth="1"/>
    <col min="13816" max="13816" width="0.81640625" style="24" customWidth="1"/>
    <col min="13817" max="13817" width="11.81640625" style="24" customWidth="1"/>
    <col min="13818" max="13818" width="1.81640625" style="24" customWidth="1"/>
    <col min="13819" max="13819" width="11.81640625" style="24" customWidth="1"/>
    <col min="13820" max="13820" width="1.81640625" style="24" customWidth="1"/>
    <col min="13821" max="13821" width="11.81640625" style="24" customWidth="1"/>
    <col min="13822" max="13822" width="1.81640625" style="24" customWidth="1"/>
    <col min="13823" max="13823" width="11.81640625" style="24" customWidth="1"/>
    <col min="13824" max="14066" width="9.1796875" style="24"/>
    <col min="14067" max="14069" width="2.81640625" style="24" customWidth="1"/>
    <col min="14070" max="14070" width="52.453125" style="24" customWidth="1"/>
    <col min="14071" max="14071" width="10.453125" style="24" customWidth="1"/>
    <col min="14072" max="14072" width="0.81640625" style="24" customWidth="1"/>
    <col min="14073" max="14073" width="11.81640625" style="24" customWidth="1"/>
    <col min="14074" max="14074" width="1.81640625" style="24" customWidth="1"/>
    <col min="14075" max="14075" width="11.81640625" style="24" customWidth="1"/>
    <col min="14076" max="14076" width="1.81640625" style="24" customWidth="1"/>
    <col min="14077" max="14077" width="11.81640625" style="24" customWidth="1"/>
    <col min="14078" max="14078" width="1.81640625" style="24" customWidth="1"/>
    <col min="14079" max="14079" width="11.81640625" style="24" customWidth="1"/>
    <col min="14080" max="14322" width="9.1796875" style="24"/>
    <col min="14323" max="14325" width="2.81640625" style="24" customWidth="1"/>
    <col min="14326" max="14326" width="52.453125" style="24" customWidth="1"/>
    <col min="14327" max="14327" width="10.453125" style="24" customWidth="1"/>
    <col min="14328" max="14328" width="0.81640625" style="24" customWidth="1"/>
    <col min="14329" max="14329" width="11.81640625" style="24" customWidth="1"/>
    <col min="14330" max="14330" width="1.81640625" style="24" customWidth="1"/>
    <col min="14331" max="14331" width="11.81640625" style="24" customWidth="1"/>
    <col min="14332" max="14332" width="1.81640625" style="24" customWidth="1"/>
    <col min="14333" max="14333" width="11.81640625" style="24" customWidth="1"/>
    <col min="14334" max="14334" width="1.81640625" style="24" customWidth="1"/>
    <col min="14335" max="14335" width="11.81640625" style="24" customWidth="1"/>
    <col min="14336" max="14578" width="9.1796875" style="24"/>
    <col min="14579" max="14581" width="2.81640625" style="24" customWidth="1"/>
    <col min="14582" max="14582" width="52.453125" style="24" customWidth="1"/>
    <col min="14583" max="14583" width="10.453125" style="24" customWidth="1"/>
    <col min="14584" max="14584" width="0.81640625" style="24" customWidth="1"/>
    <col min="14585" max="14585" width="11.81640625" style="24" customWidth="1"/>
    <col min="14586" max="14586" width="1.81640625" style="24" customWidth="1"/>
    <col min="14587" max="14587" width="11.81640625" style="24" customWidth="1"/>
    <col min="14588" max="14588" width="1.81640625" style="24" customWidth="1"/>
    <col min="14589" max="14589" width="11.81640625" style="24" customWidth="1"/>
    <col min="14590" max="14590" width="1.81640625" style="24" customWidth="1"/>
    <col min="14591" max="14591" width="11.81640625" style="24" customWidth="1"/>
    <col min="14592" max="14834" width="9.1796875" style="24"/>
    <col min="14835" max="14837" width="2.81640625" style="24" customWidth="1"/>
    <col min="14838" max="14838" width="52.453125" style="24" customWidth="1"/>
    <col min="14839" max="14839" width="10.453125" style="24" customWidth="1"/>
    <col min="14840" max="14840" width="0.81640625" style="24" customWidth="1"/>
    <col min="14841" max="14841" width="11.81640625" style="24" customWidth="1"/>
    <col min="14842" max="14842" width="1.81640625" style="24" customWidth="1"/>
    <col min="14843" max="14843" width="11.81640625" style="24" customWidth="1"/>
    <col min="14844" max="14844" width="1.81640625" style="24" customWidth="1"/>
    <col min="14845" max="14845" width="11.81640625" style="24" customWidth="1"/>
    <col min="14846" max="14846" width="1.81640625" style="24" customWidth="1"/>
    <col min="14847" max="14847" width="11.81640625" style="24" customWidth="1"/>
    <col min="14848" max="15090" width="9.1796875" style="24"/>
    <col min="15091" max="15093" width="2.81640625" style="24" customWidth="1"/>
    <col min="15094" max="15094" width="52.453125" style="24" customWidth="1"/>
    <col min="15095" max="15095" width="10.453125" style="24" customWidth="1"/>
    <col min="15096" max="15096" width="0.81640625" style="24" customWidth="1"/>
    <col min="15097" max="15097" width="11.81640625" style="24" customWidth="1"/>
    <col min="15098" max="15098" width="1.81640625" style="24" customWidth="1"/>
    <col min="15099" max="15099" width="11.81640625" style="24" customWidth="1"/>
    <col min="15100" max="15100" width="1.81640625" style="24" customWidth="1"/>
    <col min="15101" max="15101" width="11.81640625" style="24" customWidth="1"/>
    <col min="15102" max="15102" width="1.81640625" style="24" customWidth="1"/>
    <col min="15103" max="15103" width="11.81640625" style="24" customWidth="1"/>
    <col min="15104" max="15346" width="9.1796875" style="24"/>
    <col min="15347" max="15349" width="2.81640625" style="24" customWidth="1"/>
    <col min="15350" max="15350" width="52.453125" style="24" customWidth="1"/>
    <col min="15351" max="15351" width="10.453125" style="24" customWidth="1"/>
    <col min="15352" max="15352" width="0.81640625" style="24" customWidth="1"/>
    <col min="15353" max="15353" width="11.81640625" style="24" customWidth="1"/>
    <col min="15354" max="15354" width="1.81640625" style="24" customWidth="1"/>
    <col min="15355" max="15355" width="11.81640625" style="24" customWidth="1"/>
    <col min="15356" max="15356" width="1.81640625" style="24" customWidth="1"/>
    <col min="15357" max="15357" width="11.81640625" style="24" customWidth="1"/>
    <col min="15358" max="15358" width="1.81640625" style="24" customWidth="1"/>
    <col min="15359" max="15359" width="11.81640625" style="24" customWidth="1"/>
    <col min="15360" max="15602" width="9.1796875" style="24"/>
    <col min="15603" max="15605" width="2.81640625" style="24" customWidth="1"/>
    <col min="15606" max="15606" width="52.453125" style="24" customWidth="1"/>
    <col min="15607" max="15607" width="10.453125" style="24" customWidth="1"/>
    <col min="15608" max="15608" width="0.81640625" style="24" customWidth="1"/>
    <col min="15609" max="15609" width="11.81640625" style="24" customWidth="1"/>
    <col min="15610" max="15610" width="1.81640625" style="24" customWidth="1"/>
    <col min="15611" max="15611" width="11.81640625" style="24" customWidth="1"/>
    <col min="15612" max="15612" width="1.81640625" style="24" customWidth="1"/>
    <col min="15613" max="15613" width="11.81640625" style="24" customWidth="1"/>
    <col min="15614" max="15614" width="1.81640625" style="24" customWidth="1"/>
    <col min="15615" max="15615" width="11.81640625" style="24" customWidth="1"/>
    <col min="15616" max="15858" width="9.1796875" style="24"/>
    <col min="15859" max="15861" width="2.81640625" style="24" customWidth="1"/>
    <col min="15862" max="15862" width="52.453125" style="24" customWidth="1"/>
    <col min="15863" max="15863" width="10.453125" style="24" customWidth="1"/>
    <col min="15864" max="15864" width="0.81640625" style="24" customWidth="1"/>
    <col min="15865" max="15865" width="11.81640625" style="24" customWidth="1"/>
    <col min="15866" max="15866" width="1.81640625" style="24" customWidth="1"/>
    <col min="15867" max="15867" width="11.81640625" style="24" customWidth="1"/>
    <col min="15868" max="15868" width="1.81640625" style="24" customWidth="1"/>
    <col min="15869" max="15869" width="11.81640625" style="24" customWidth="1"/>
    <col min="15870" max="15870" width="1.81640625" style="24" customWidth="1"/>
    <col min="15871" max="15871" width="11.81640625" style="24" customWidth="1"/>
    <col min="15872" max="16114" width="9.1796875" style="24"/>
    <col min="16115" max="16117" width="2.81640625" style="24" customWidth="1"/>
    <col min="16118" max="16118" width="52.453125" style="24" customWidth="1"/>
    <col min="16119" max="16119" width="10.453125" style="24" customWidth="1"/>
    <col min="16120" max="16120" width="0.81640625" style="24" customWidth="1"/>
    <col min="16121" max="16121" width="11.81640625" style="24" customWidth="1"/>
    <col min="16122" max="16122" width="1.81640625" style="24" customWidth="1"/>
    <col min="16123" max="16123" width="11.81640625" style="24" customWidth="1"/>
    <col min="16124" max="16124" width="1.81640625" style="24" customWidth="1"/>
    <col min="16125" max="16125" width="11.81640625" style="24" customWidth="1"/>
    <col min="16126" max="16126" width="1.81640625" style="24" customWidth="1"/>
    <col min="16127" max="16127" width="11.81640625" style="24" customWidth="1"/>
    <col min="16128" max="16370" width="9.1796875" style="24"/>
    <col min="16371" max="16384" width="9.1796875" style="24" customWidth="1"/>
  </cols>
  <sheetData>
    <row r="1" spans="1:23" ht="22" customHeight="1">
      <c r="A1" s="260" t="s">
        <v>0</v>
      </c>
      <c r="B1" s="260"/>
      <c r="C1" s="260"/>
      <c r="D1" s="260"/>
      <c r="E1" s="260"/>
      <c r="F1" s="260"/>
      <c r="G1" s="260"/>
      <c r="H1" s="260"/>
      <c r="I1" s="260"/>
      <c r="J1" s="260"/>
      <c r="K1" s="260"/>
      <c r="L1" s="260"/>
      <c r="M1" s="260"/>
      <c r="Q1" s="170"/>
      <c r="S1" s="170"/>
    </row>
    <row r="2" spans="1:23" ht="22" customHeight="1">
      <c r="A2" s="260" t="s">
        <v>1</v>
      </c>
      <c r="B2" s="260"/>
      <c r="C2" s="260"/>
      <c r="D2" s="260"/>
      <c r="E2" s="260"/>
      <c r="F2" s="260"/>
      <c r="G2" s="260"/>
      <c r="H2" s="260"/>
      <c r="I2" s="260"/>
      <c r="J2" s="260"/>
      <c r="K2" s="260"/>
      <c r="L2" s="260"/>
      <c r="M2" s="260"/>
      <c r="Q2" s="170"/>
      <c r="S2" s="170"/>
    </row>
    <row r="3" spans="1:23" ht="22" customHeight="1">
      <c r="A3" s="260" t="s">
        <v>192</v>
      </c>
      <c r="B3" s="260"/>
      <c r="C3" s="260"/>
      <c r="D3" s="260"/>
      <c r="E3" s="260"/>
      <c r="F3" s="260"/>
      <c r="G3" s="260"/>
      <c r="H3" s="260"/>
      <c r="I3" s="260"/>
      <c r="J3" s="260"/>
      <c r="K3" s="260"/>
      <c r="L3" s="260"/>
      <c r="M3" s="260"/>
      <c r="Q3" s="170"/>
      <c r="S3" s="170"/>
    </row>
    <row r="4" spans="1:23" ht="20.25" customHeight="1">
      <c r="A4" s="2"/>
      <c r="B4" s="2"/>
      <c r="C4" s="3"/>
      <c r="D4" s="3"/>
      <c r="E4" s="3"/>
      <c r="F4" s="3"/>
      <c r="G4" s="262" t="s">
        <v>2</v>
      </c>
      <c r="H4" s="262"/>
      <c r="I4" s="262"/>
      <c r="J4" s="262"/>
      <c r="K4" s="262"/>
      <c r="L4" s="262"/>
      <c r="M4" s="262"/>
      <c r="Q4" s="170"/>
      <c r="S4" s="170"/>
    </row>
    <row r="5" spans="1:23" s="1" customFormat="1" ht="10" customHeight="1">
      <c r="A5" s="4"/>
      <c r="B5" s="4"/>
      <c r="C5" s="5"/>
      <c r="D5" s="5"/>
      <c r="E5" s="5"/>
      <c r="F5" s="5"/>
      <c r="G5" s="6"/>
      <c r="H5" s="6"/>
      <c r="I5" s="6"/>
      <c r="J5" s="6"/>
      <c r="K5" s="6"/>
      <c r="L5" s="6"/>
      <c r="M5" s="6"/>
      <c r="Q5" s="171"/>
      <c r="R5" s="170"/>
      <c r="S5" s="171"/>
      <c r="T5" s="170"/>
      <c r="U5" s="170"/>
      <c r="V5" s="170"/>
      <c r="W5" s="170"/>
    </row>
    <row r="6" spans="1:23" ht="22" customHeight="1">
      <c r="A6" s="7"/>
      <c r="B6" s="7"/>
      <c r="C6" s="7"/>
      <c r="D6" s="7"/>
      <c r="E6" s="8"/>
      <c r="F6" s="8"/>
      <c r="G6" s="263" t="s">
        <v>3</v>
      </c>
      <c r="H6" s="263"/>
      <c r="I6" s="263"/>
      <c r="J6" s="263"/>
      <c r="K6" s="264" t="s">
        <v>4</v>
      </c>
      <c r="L6" s="264"/>
      <c r="M6" s="264"/>
      <c r="Q6" s="172"/>
      <c r="R6" s="172"/>
      <c r="S6" s="172"/>
      <c r="T6" s="172"/>
    </row>
    <row r="7" spans="1:23" ht="22" customHeight="1">
      <c r="E7" s="9" t="s">
        <v>5</v>
      </c>
      <c r="F7" s="9"/>
      <c r="G7" s="10">
        <v>2565</v>
      </c>
      <c r="H7" s="11"/>
      <c r="I7" s="10">
        <v>2564</v>
      </c>
      <c r="J7" s="10"/>
      <c r="K7" s="12">
        <v>2565</v>
      </c>
      <c r="L7" s="13"/>
      <c r="M7" s="12">
        <v>2564</v>
      </c>
      <c r="Q7" s="173"/>
      <c r="S7" s="174"/>
    </row>
    <row r="8" spans="1:23" ht="20.25" customHeight="1">
      <c r="A8" s="259" t="s">
        <v>6</v>
      </c>
      <c r="B8" s="259"/>
      <c r="C8" s="259"/>
      <c r="D8" s="259"/>
      <c r="E8" s="14"/>
      <c r="F8" s="4"/>
      <c r="G8" s="15"/>
      <c r="H8" s="16"/>
      <c r="I8" s="17"/>
      <c r="J8" s="15"/>
      <c r="K8" s="18"/>
      <c r="L8" s="19"/>
      <c r="M8" s="17"/>
      <c r="Q8" s="183"/>
      <c r="S8" s="182"/>
    </row>
    <row r="9" spans="1:23" ht="20.25" customHeight="1">
      <c r="A9" s="28" t="s">
        <v>7</v>
      </c>
      <c r="B9" s="7"/>
      <c r="E9" s="14"/>
      <c r="F9" s="4"/>
      <c r="G9" s="15"/>
      <c r="H9" s="16"/>
      <c r="I9" s="15"/>
      <c r="J9" s="15"/>
      <c r="K9" s="18"/>
      <c r="L9" s="19"/>
      <c r="M9" s="18"/>
      <c r="Q9" s="183"/>
      <c r="S9" s="182"/>
    </row>
    <row r="10" spans="1:23" ht="21" customHeight="1">
      <c r="B10" s="7" t="s">
        <v>8</v>
      </c>
      <c r="E10" s="20">
        <v>7.1</v>
      </c>
      <c r="F10" s="4"/>
      <c r="G10" s="21">
        <v>2123420</v>
      </c>
      <c r="I10" s="21">
        <v>1970346</v>
      </c>
      <c r="J10" s="21"/>
      <c r="K10" s="21">
        <v>363641</v>
      </c>
      <c r="L10" s="19"/>
      <c r="M10" s="21">
        <v>462924</v>
      </c>
      <c r="Q10" s="184"/>
      <c r="S10" s="184"/>
    </row>
    <row r="11" spans="1:23" ht="21" customHeight="1">
      <c r="B11" s="7" t="s">
        <v>9</v>
      </c>
      <c r="E11" s="20">
        <v>8</v>
      </c>
      <c r="F11" s="4"/>
      <c r="G11" s="21">
        <v>2714819</v>
      </c>
      <c r="I11" s="21">
        <f>2205225+57004</f>
        <v>2262229</v>
      </c>
      <c r="J11" s="21"/>
      <c r="K11" s="21">
        <v>2217062</v>
      </c>
      <c r="L11" s="19"/>
      <c r="M11" s="21">
        <v>1869155</v>
      </c>
      <c r="Q11" s="184"/>
      <c r="S11" s="184"/>
    </row>
    <row r="12" spans="1:23" ht="21" customHeight="1">
      <c r="B12" s="7" t="s">
        <v>182</v>
      </c>
      <c r="E12" s="20">
        <v>9</v>
      </c>
      <c r="F12" s="4"/>
      <c r="G12" s="21">
        <v>4295</v>
      </c>
      <c r="I12" s="21">
        <v>2083</v>
      </c>
      <c r="J12" s="21"/>
      <c r="K12" s="21" t="s">
        <v>132</v>
      </c>
      <c r="L12" s="19"/>
      <c r="M12" s="21" t="s">
        <v>132</v>
      </c>
      <c r="Q12" s="184"/>
      <c r="S12" s="184"/>
    </row>
    <row r="13" spans="1:23" ht="21" customHeight="1">
      <c r="B13" s="7" t="s">
        <v>10</v>
      </c>
      <c r="E13" s="20">
        <v>6</v>
      </c>
      <c r="F13" s="4"/>
      <c r="G13" s="21" t="s">
        <v>132</v>
      </c>
      <c r="I13" s="21" t="s">
        <v>132</v>
      </c>
      <c r="J13" s="21"/>
      <c r="K13" s="21">
        <v>24823687</v>
      </c>
      <c r="L13" s="19"/>
      <c r="M13" s="21">
        <v>24473548</v>
      </c>
      <c r="Q13" s="184"/>
      <c r="S13" s="184"/>
    </row>
    <row r="14" spans="1:23" s="1" customFormat="1" ht="21" customHeight="1">
      <c r="A14" s="28"/>
      <c r="B14" s="7" t="s">
        <v>11</v>
      </c>
      <c r="C14" s="28"/>
      <c r="D14" s="28"/>
      <c r="E14" s="20">
        <v>10</v>
      </c>
      <c r="F14" s="4"/>
      <c r="G14" s="21">
        <v>281973</v>
      </c>
      <c r="H14" s="22"/>
      <c r="I14" s="21">
        <v>225458</v>
      </c>
      <c r="J14" s="21"/>
      <c r="K14" s="21" t="s">
        <v>132</v>
      </c>
      <c r="L14" s="19"/>
      <c r="M14" s="21" t="s">
        <v>132</v>
      </c>
      <c r="Q14" s="184"/>
      <c r="R14" s="170"/>
      <c r="S14" s="184"/>
      <c r="T14" s="170"/>
      <c r="U14" s="170"/>
      <c r="V14" s="170"/>
      <c r="W14" s="170"/>
    </row>
    <row r="15" spans="1:23" s="1" customFormat="1" ht="21" customHeight="1">
      <c r="A15" s="28"/>
      <c r="B15" s="7" t="s">
        <v>12</v>
      </c>
      <c r="C15" s="28"/>
      <c r="D15" s="28"/>
      <c r="E15" s="20">
        <v>16</v>
      </c>
      <c r="F15" s="4"/>
      <c r="G15" s="21">
        <v>232267</v>
      </c>
      <c r="H15" s="22"/>
      <c r="I15" s="21">
        <v>163517</v>
      </c>
      <c r="J15" s="21"/>
      <c r="K15" s="21" t="s">
        <v>132</v>
      </c>
      <c r="L15" s="19"/>
      <c r="M15" s="21" t="s">
        <v>132</v>
      </c>
      <c r="Q15" s="184"/>
      <c r="R15" s="170"/>
      <c r="S15" s="184"/>
      <c r="T15" s="170"/>
      <c r="U15" s="170"/>
      <c r="V15" s="170"/>
      <c r="W15" s="170"/>
    </row>
    <row r="16" spans="1:23" s="1" customFormat="1" ht="21" customHeight="1">
      <c r="A16" s="28"/>
      <c r="B16" s="28" t="s">
        <v>13</v>
      </c>
      <c r="C16" s="28"/>
      <c r="D16" s="28"/>
      <c r="E16" s="20"/>
      <c r="F16" s="4"/>
      <c r="G16" s="21">
        <v>52516</v>
      </c>
      <c r="H16" s="22"/>
      <c r="I16" s="21">
        <f>41594-1486</f>
        <v>40108</v>
      </c>
      <c r="J16" s="21"/>
      <c r="K16" s="21">
        <v>86546</v>
      </c>
      <c r="L16" s="19"/>
      <c r="M16" s="21">
        <v>79304</v>
      </c>
      <c r="Q16" s="184"/>
      <c r="R16" s="170"/>
      <c r="S16" s="184"/>
      <c r="T16" s="170"/>
      <c r="U16" s="170"/>
      <c r="V16" s="170"/>
      <c r="W16" s="170"/>
    </row>
    <row r="17" spans="1:23" ht="21" customHeight="1">
      <c r="B17" s="28" t="s">
        <v>221</v>
      </c>
      <c r="E17" s="20">
        <v>42</v>
      </c>
      <c r="F17" s="4"/>
      <c r="G17" s="21">
        <v>2627</v>
      </c>
      <c r="I17" s="21" t="s">
        <v>132</v>
      </c>
      <c r="J17" s="16"/>
      <c r="K17" s="21">
        <v>2627</v>
      </c>
      <c r="L17" s="19"/>
      <c r="M17" s="21" t="s">
        <v>132</v>
      </c>
      <c r="Q17" s="184"/>
      <c r="S17" s="184"/>
    </row>
    <row r="18" spans="1:23" s="1" customFormat="1" ht="21" customHeight="1">
      <c r="A18" s="28"/>
      <c r="B18" s="28" t="s">
        <v>14</v>
      </c>
      <c r="C18" s="28"/>
      <c r="D18" s="28"/>
      <c r="E18" s="20">
        <v>42</v>
      </c>
      <c r="F18" s="4"/>
      <c r="G18" s="21">
        <v>1008</v>
      </c>
      <c r="H18" s="22"/>
      <c r="I18" s="21">
        <v>3961</v>
      </c>
      <c r="J18" s="21"/>
      <c r="K18" s="21" t="s">
        <v>132</v>
      </c>
      <c r="L18" s="19"/>
      <c r="M18" s="21" t="s">
        <v>132</v>
      </c>
      <c r="Q18" s="184"/>
      <c r="R18" s="170"/>
      <c r="S18" s="184"/>
      <c r="T18" s="170"/>
      <c r="U18" s="170"/>
      <c r="V18" s="170"/>
      <c r="W18" s="170"/>
    </row>
    <row r="19" spans="1:23" ht="21" customHeight="1">
      <c r="B19" s="28" t="s">
        <v>15</v>
      </c>
      <c r="E19" s="20">
        <v>11</v>
      </c>
      <c r="F19" s="4"/>
      <c r="G19" s="21">
        <v>209569</v>
      </c>
      <c r="I19" s="21">
        <f>370154+187</f>
        <v>370341</v>
      </c>
      <c r="J19" s="21"/>
      <c r="K19" s="21">
        <v>7267</v>
      </c>
      <c r="L19" s="19"/>
      <c r="M19" s="21">
        <v>3364</v>
      </c>
      <c r="Q19" s="184"/>
      <c r="S19" s="184"/>
    </row>
    <row r="20" spans="1:23" ht="21" customHeight="1">
      <c r="C20" s="28" t="s">
        <v>16</v>
      </c>
      <c r="E20" s="25"/>
      <c r="F20" s="7"/>
      <c r="G20" s="26">
        <f>SUM(G10:G19)</f>
        <v>5622494</v>
      </c>
      <c r="I20" s="26">
        <f>SUM(I10:I19)</f>
        <v>5038043</v>
      </c>
      <c r="J20" s="27"/>
      <c r="K20" s="26">
        <f>SUM(K10:K19)</f>
        <v>27500830</v>
      </c>
      <c r="L20" s="19"/>
      <c r="M20" s="26">
        <f>SUM(M10:M19)</f>
        <v>26888295</v>
      </c>
      <c r="Q20" s="185"/>
      <c r="S20" s="185"/>
    </row>
    <row r="21" spans="1:23" s="28" customFormat="1" ht="23.25" customHeight="1">
      <c r="E21" s="14"/>
      <c r="G21" s="197"/>
      <c r="H21" s="22"/>
      <c r="I21" s="197"/>
      <c r="J21" s="19"/>
      <c r="K21" s="168"/>
      <c r="L21" s="19"/>
      <c r="M21" s="168"/>
      <c r="Q21" s="186"/>
      <c r="R21" s="175"/>
      <c r="S21" s="186"/>
      <c r="T21" s="175"/>
      <c r="U21" s="170"/>
      <c r="V21" s="175"/>
      <c r="W21" s="170"/>
    </row>
    <row r="22" spans="1:23" ht="20.25" customHeight="1">
      <c r="A22" s="28" t="s">
        <v>17</v>
      </c>
      <c r="E22" s="20"/>
      <c r="F22" s="4"/>
      <c r="G22" s="15"/>
      <c r="I22" s="15"/>
      <c r="J22" s="15"/>
      <c r="K22" s="15"/>
      <c r="L22" s="19"/>
      <c r="M22" s="15"/>
      <c r="Q22" s="183"/>
      <c r="S22" s="183"/>
    </row>
    <row r="23" spans="1:23" ht="20.25" customHeight="1">
      <c r="B23" s="28" t="s">
        <v>18</v>
      </c>
      <c r="E23" s="20">
        <v>12</v>
      </c>
      <c r="F23" s="4"/>
      <c r="G23" s="21">
        <v>3106840</v>
      </c>
      <c r="I23" s="21">
        <v>2697668</v>
      </c>
      <c r="J23" s="16"/>
      <c r="K23" s="21">
        <v>2117937</v>
      </c>
      <c r="L23" s="19"/>
      <c r="M23" s="21">
        <v>1811659</v>
      </c>
      <c r="Q23" s="184"/>
      <c r="S23" s="184"/>
    </row>
    <row r="24" spans="1:23" ht="20.25" customHeight="1">
      <c r="B24" s="28" t="s">
        <v>197</v>
      </c>
      <c r="E24" s="20" t="s">
        <v>241</v>
      </c>
      <c r="F24" s="4"/>
      <c r="G24" s="21">
        <v>442106</v>
      </c>
      <c r="I24" s="21" t="s">
        <v>132</v>
      </c>
      <c r="J24" s="16"/>
      <c r="K24" s="21">
        <v>442106</v>
      </c>
      <c r="L24" s="19"/>
      <c r="M24" s="21" t="s">
        <v>132</v>
      </c>
      <c r="Q24" s="184"/>
      <c r="S24" s="184"/>
    </row>
    <row r="25" spans="1:23" ht="20.25" customHeight="1">
      <c r="B25" s="28" t="s">
        <v>19</v>
      </c>
      <c r="E25" s="20">
        <v>14</v>
      </c>
      <c r="F25" s="4"/>
      <c r="G25" s="21">
        <v>683339</v>
      </c>
      <c r="I25" s="21">
        <v>692136</v>
      </c>
      <c r="K25" s="21">
        <v>1015260</v>
      </c>
      <c r="L25" s="30"/>
      <c r="M25" s="21">
        <v>1025880</v>
      </c>
      <c r="Q25" s="184"/>
      <c r="S25" s="184"/>
    </row>
    <row r="26" spans="1:23" ht="21" customHeight="1">
      <c r="B26" s="28" t="s">
        <v>20</v>
      </c>
      <c r="E26" s="20">
        <v>15</v>
      </c>
      <c r="F26" s="4"/>
      <c r="G26" s="21" t="s">
        <v>132</v>
      </c>
      <c r="I26" s="21" t="s">
        <v>132</v>
      </c>
      <c r="J26" s="16"/>
      <c r="K26" s="21">
        <v>12803336</v>
      </c>
      <c r="L26" s="19"/>
      <c r="M26" s="21">
        <v>12803285</v>
      </c>
      <c r="Q26" s="184"/>
      <c r="S26" s="184"/>
    </row>
    <row r="27" spans="1:23" ht="21" customHeight="1">
      <c r="B27" s="28" t="s">
        <v>21</v>
      </c>
      <c r="E27" s="20">
        <v>16</v>
      </c>
      <c r="F27" s="4"/>
      <c r="G27" s="21">
        <v>1417677</v>
      </c>
      <c r="I27" s="21">
        <v>1600821</v>
      </c>
      <c r="J27" s="16"/>
      <c r="K27" s="21" t="s">
        <v>132</v>
      </c>
      <c r="L27" s="19"/>
      <c r="M27" s="21" t="s">
        <v>132</v>
      </c>
      <c r="Q27" s="184"/>
      <c r="S27" s="184"/>
    </row>
    <row r="28" spans="1:23" ht="21" customHeight="1">
      <c r="B28" s="28" t="s">
        <v>198</v>
      </c>
      <c r="E28" s="20">
        <f>+E12</f>
        <v>9</v>
      </c>
      <c r="F28" s="4"/>
      <c r="G28" s="21">
        <v>84920</v>
      </c>
      <c r="I28" s="21">
        <v>39544</v>
      </c>
      <c r="J28" s="16"/>
      <c r="K28" s="21" t="s">
        <v>132</v>
      </c>
      <c r="L28" s="19"/>
      <c r="M28" s="21" t="s">
        <v>132</v>
      </c>
      <c r="Q28" s="184"/>
      <c r="S28" s="184"/>
    </row>
    <row r="29" spans="1:23" ht="21" customHeight="1">
      <c r="B29" s="7" t="s">
        <v>22</v>
      </c>
      <c r="E29" s="20"/>
      <c r="F29" s="4"/>
      <c r="G29" s="21">
        <v>156860</v>
      </c>
      <c r="I29" s="21">
        <v>29938</v>
      </c>
      <c r="J29" s="29"/>
      <c r="K29" s="21" t="s">
        <v>132</v>
      </c>
      <c r="L29" s="31"/>
      <c r="M29" s="21" t="s">
        <v>132</v>
      </c>
      <c r="Q29" s="184"/>
      <c r="S29" s="184"/>
    </row>
    <row r="30" spans="1:23" ht="21" customHeight="1">
      <c r="B30" s="28" t="s">
        <v>23</v>
      </c>
      <c r="E30" s="20">
        <v>17</v>
      </c>
      <c r="F30" s="4"/>
      <c r="G30" s="21">
        <v>59394066</v>
      </c>
      <c r="I30" s="21">
        <v>57606055</v>
      </c>
      <c r="J30" s="16"/>
      <c r="K30" s="21">
        <v>34146</v>
      </c>
      <c r="L30" s="31"/>
      <c r="M30" s="21">
        <v>33466</v>
      </c>
      <c r="Q30" s="184"/>
      <c r="S30" s="184"/>
    </row>
    <row r="31" spans="1:23" ht="21" customHeight="1">
      <c r="B31" s="28" t="s">
        <v>24</v>
      </c>
      <c r="E31" s="20">
        <v>18</v>
      </c>
      <c r="F31" s="4"/>
      <c r="G31" s="21">
        <v>1707305</v>
      </c>
      <c r="I31" s="21">
        <v>1697676</v>
      </c>
      <c r="J31" s="16"/>
      <c r="K31" s="21">
        <v>138707</v>
      </c>
      <c r="L31" s="31"/>
      <c r="M31" s="21">
        <v>50793</v>
      </c>
      <c r="Q31" s="184"/>
      <c r="S31" s="184"/>
    </row>
    <row r="32" spans="1:23" ht="21" customHeight="1">
      <c r="B32" s="28" t="s">
        <v>25</v>
      </c>
      <c r="E32" s="20">
        <v>19</v>
      </c>
      <c r="F32" s="4"/>
      <c r="G32" s="21">
        <v>185071</v>
      </c>
      <c r="I32" s="21">
        <v>185071</v>
      </c>
      <c r="J32" s="16"/>
      <c r="K32" s="21" t="s">
        <v>132</v>
      </c>
      <c r="L32" s="31"/>
      <c r="M32" s="21" t="s">
        <v>132</v>
      </c>
      <c r="Q32" s="184"/>
      <c r="S32" s="184"/>
    </row>
    <row r="33" spans="1:23" ht="21" customHeight="1">
      <c r="B33" s="7" t="s">
        <v>26</v>
      </c>
      <c r="E33" s="14">
        <v>20</v>
      </c>
      <c r="F33" s="4"/>
      <c r="G33" s="21">
        <v>631153</v>
      </c>
      <c r="I33" s="21">
        <v>580385</v>
      </c>
      <c r="J33" s="16"/>
      <c r="K33" s="21">
        <v>81949</v>
      </c>
      <c r="L33" s="31"/>
      <c r="M33" s="21">
        <v>24036</v>
      </c>
      <c r="Q33" s="184"/>
      <c r="S33" s="184"/>
    </row>
    <row r="34" spans="1:23" ht="21" customHeight="1">
      <c r="B34" s="32" t="s">
        <v>27</v>
      </c>
      <c r="E34" s="14">
        <v>21</v>
      </c>
      <c r="F34" s="4"/>
      <c r="G34" s="21">
        <v>5919749</v>
      </c>
      <c r="I34" s="21">
        <v>6216451</v>
      </c>
      <c r="J34" s="16"/>
      <c r="K34" s="21" t="s">
        <v>132</v>
      </c>
      <c r="L34" s="31"/>
      <c r="M34" s="21" t="s">
        <v>132</v>
      </c>
      <c r="Q34" s="184"/>
      <c r="S34" s="184"/>
    </row>
    <row r="35" spans="1:23" ht="21" customHeight="1">
      <c r="B35" s="32" t="s">
        <v>28</v>
      </c>
      <c r="E35" s="20">
        <v>22</v>
      </c>
      <c r="F35" s="4"/>
      <c r="G35" s="21">
        <v>123384</v>
      </c>
      <c r="I35" s="21">
        <v>132036</v>
      </c>
      <c r="J35" s="16"/>
      <c r="K35" s="21" t="s">
        <v>132</v>
      </c>
      <c r="L35" s="31"/>
      <c r="M35" s="21" t="s">
        <v>132</v>
      </c>
      <c r="Q35" s="184"/>
      <c r="S35" s="184"/>
    </row>
    <row r="36" spans="1:23" ht="21" customHeight="1">
      <c r="B36" s="28" t="s">
        <v>220</v>
      </c>
      <c r="E36" s="20" t="s">
        <v>249</v>
      </c>
      <c r="F36" s="4"/>
      <c r="G36" s="21">
        <v>134776</v>
      </c>
      <c r="I36" s="21">
        <v>90472</v>
      </c>
      <c r="J36" s="16"/>
      <c r="K36" s="21">
        <v>36470</v>
      </c>
      <c r="L36" s="19"/>
      <c r="M36" s="21" t="s">
        <v>132</v>
      </c>
      <c r="Q36" s="184"/>
      <c r="S36" s="184"/>
    </row>
    <row r="37" spans="1:23" ht="21" customHeight="1">
      <c r="B37" s="28" t="s">
        <v>29</v>
      </c>
      <c r="E37" s="20">
        <v>24</v>
      </c>
      <c r="G37" s="33">
        <v>4241713</v>
      </c>
      <c r="I37" s="33">
        <f>3923824-186</f>
        <v>3923638</v>
      </c>
      <c r="K37" s="33">
        <v>351622</v>
      </c>
      <c r="L37" s="19"/>
      <c r="M37" s="33">
        <v>329052</v>
      </c>
      <c r="Q37" s="184"/>
      <c r="S37" s="184"/>
    </row>
    <row r="38" spans="1:23" ht="21" customHeight="1">
      <c r="A38" s="34"/>
      <c r="B38" s="34"/>
      <c r="C38" s="7" t="s">
        <v>30</v>
      </c>
      <c r="D38" s="34"/>
      <c r="E38" s="35"/>
      <c r="F38" s="34"/>
      <c r="G38" s="19">
        <f>SUM(G23:G37)</f>
        <v>78228959</v>
      </c>
      <c r="I38" s="19">
        <f>SUM(I23:I37)</f>
        <v>75491891</v>
      </c>
      <c r="J38" s="36"/>
      <c r="K38" s="19">
        <f>SUM(K23:K37)</f>
        <v>17021533</v>
      </c>
      <c r="L38" s="19"/>
      <c r="M38" s="19">
        <f>SUM(M23:M37)</f>
        <v>16078171</v>
      </c>
      <c r="Q38" s="176"/>
      <c r="S38" s="176"/>
    </row>
    <row r="39" spans="1:23" s="28" customFormat="1" ht="23.25" customHeight="1" thickBot="1">
      <c r="A39" s="47" t="s">
        <v>31</v>
      </c>
      <c r="E39" s="25"/>
      <c r="F39" s="7"/>
      <c r="G39" s="37">
        <f>G20+G38</f>
        <v>83851453</v>
      </c>
      <c r="H39" s="22"/>
      <c r="I39" s="37">
        <f>I20+I38</f>
        <v>80529934</v>
      </c>
      <c r="J39" s="38"/>
      <c r="K39" s="37">
        <f>K20+K38</f>
        <v>44522363</v>
      </c>
      <c r="L39" s="39"/>
      <c r="M39" s="37">
        <f>M20+M38</f>
        <v>42966466</v>
      </c>
      <c r="Q39" s="177"/>
      <c r="R39" s="175"/>
      <c r="S39" s="177"/>
      <c r="T39" s="175"/>
      <c r="U39" s="170"/>
      <c r="V39" s="175"/>
      <c r="W39" s="170"/>
    </row>
    <row r="40" spans="1:23" s="28" customFormat="1" ht="23.25" customHeight="1" thickTop="1">
      <c r="A40" s="47"/>
      <c r="E40" s="25"/>
      <c r="F40" s="7"/>
      <c r="G40" s="202"/>
      <c r="H40" s="22"/>
      <c r="I40" s="40"/>
      <c r="J40" s="38"/>
      <c r="K40" s="40"/>
      <c r="L40" s="39"/>
      <c r="M40" s="40"/>
      <c r="Q40" s="177"/>
      <c r="R40" s="175"/>
      <c r="S40" s="177"/>
      <c r="T40" s="175"/>
      <c r="U40" s="170"/>
      <c r="V40" s="175"/>
      <c r="W40" s="170"/>
    </row>
    <row r="41" spans="1:23" s="28" customFormat="1" ht="23.25" customHeight="1">
      <c r="A41" s="47"/>
      <c r="E41" s="25"/>
      <c r="F41" s="7"/>
      <c r="G41" s="40"/>
      <c r="H41" s="22"/>
      <c r="I41" s="40"/>
      <c r="J41" s="38"/>
      <c r="K41" s="40"/>
      <c r="L41" s="39"/>
      <c r="M41" s="40"/>
      <c r="Q41" s="177"/>
      <c r="R41" s="175"/>
      <c r="S41" s="177"/>
      <c r="T41" s="175"/>
      <c r="U41" s="170"/>
      <c r="V41" s="175"/>
      <c r="W41" s="170"/>
    </row>
    <row r="42" spans="1:23" s="28" customFormat="1" ht="23.25" customHeight="1">
      <c r="A42" s="47"/>
      <c r="E42" s="25"/>
      <c r="F42" s="7"/>
      <c r="G42" s="203"/>
      <c r="H42" s="22"/>
      <c r="I42" s="40"/>
      <c r="J42" s="38"/>
      <c r="K42" s="40"/>
      <c r="L42" s="39"/>
      <c r="M42" s="40"/>
      <c r="Q42" s="177"/>
      <c r="R42" s="175"/>
      <c r="S42" s="177"/>
      <c r="T42" s="175"/>
      <c r="U42" s="170"/>
      <c r="V42" s="175"/>
      <c r="W42" s="170"/>
    </row>
    <row r="43" spans="1:23" s="28" customFormat="1" ht="23.25" customHeight="1">
      <c r="A43" s="47"/>
      <c r="E43" s="25"/>
      <c r="F43" s="7"/>
      <c r="G43" s="40"/>
      <c r="H43" s="22"/>
      <c r="I43" s="40"/>
      <c r="J43" s="38"/>
      <c r="K43" s="40"/>
      <c r="L43" s="39"/>
      <c r="M43" s="40"/>
      <c r="Q43" s="177"/>
      <c r="R43" s="175"/>
      <c r="S43" s="177"/>
      <c r="T43" s="175"/>
      <c r="U43" s="170"/>
      <c r="V43" s="175"/>
      <c r="W43" s="170"/>
    </row>
    <row r="44" spans="1:23" s="28" customFormat="1" ht="23.25" customHeight="1">
      <c r="A44" s="47"/>
      <c r="E44" s="25"/>
      <c r="F44" s="7"/>
      <c r="G44" s="40"/>
      <c r="H44" s="22"/>
      <c r="I44" s="40"/>
      <c r="J44" s="38"/>
      <c r="K44" s="40"/>
      <c r="L44" s="39"/>
      <c r="M44" s="40"/>
      <c r="Q44" s="177"/>
      <c r="R44" s="175"/>
      <c r="S44" s="177"/>
      <c r="T44" s="175"/>
      <c r="U44" s="170"/>
      <c r="V44" s="175"/>
      <c r="W44" s="170"/>
    </row>
    <row r="45" spans="1:23" s="28" customFormat="1" ht="23.25" customHeight="1">
      <c r="A45" s="47"/>
      <c r="E45" s="25"/>
      <c r="F45" s="7"/>
      <c r="G45" s="40"/>
      <c r="H45" s="22"/>
      <c r="I45" s="40"/>
      <c r="J45" s="38"/>
      <c r="K45" s="40"/>
      <c r="L45" s="39"/>
      <c r="M45" s="40"/>
      <c r="Q45" s="177"/>
      <c r="R45" s="175"/>
      <c r="S45" s="177"/>
      <c r="T45" s="175"/>
      <c r="U45" s="170"/>
      <c r="V45" s="175"/>
      <c r="W45" s="170"/>
    </row>
    <row r="46" spans="1:23" s="28" customFormat="1" ht="23.25" customHeight="1">
      <c r="A46" s="47"/>
      <c r="E46" s="25"/>
      <c r="F46" s="7"/>
      <c r="G46" s="40"/>
      <c r="H46" s="22"/>
      <c r="I46" s="40"/>
      <c r="J46" s="38"/>
      <c r="K46" s="40"/>
      <c r="L46" s="39"/>
      <c r="M46" s="40"/>
      <c r="Q46" s="177"/>
      <c r="R46" s="175"/>
      <c r="S46" s="177"/>
      <c r="T46" s="175"/>
      <c r="U46" s="170"/>
      <c r="V46" s="175"/>
      <c r="W46" s="170"/>
    </row>
    <row r="47" spans="1:23" s="28" customFormat="1" ht="23.25" customHeight="1">
      <c r="A47" s="47"/>
      <c r="E47" s="25"/>
      <c r="F47" s="7"/>
      <c r="G47" s="40"/>
      <c r="H47" s="22"/>
      <c r="I47" s="40"/>
      <c r="J47" s="38"/>
      <c r="K47" s="40"/>
      <c r="L47" s="39"/>
      <c r="M47" s="40"/>
      <c r="Q47" s="177"/>
      <c r="R47" s="175"/>
      <c r="S47" s="177"/>
      <c r="T47" s="175"/>
      <c r="U47" s="170"/>
      <c r="V47" s="175"/>
      <c r="W47" s="170"/>
    </row>
    <row r="48" spans="1:23" s="28" customFormat="1" ht="23.25" customHeight="1">
      <c r="A48" s="47"/>
      <c r="E48" s="25"/>
      <c r="F48" s="7"/>
      <c r="G48" s="40"/>
      <c r="H48" s="22"/>
      <c r="I48" s="40"/>
      <c r="J48" s="38"/>
      <c r="K48" s="40"/>
      <c r="L48" s="39"/>
      <c r="M48" s="40"/>
      <c r="Q48" s="177"/>
      <c r="R48" s="175"/>
      <c r="S48" s="177"/>
      <c r="T48" s="175"/>
      <c r="U48" s="170"/>
      <c r="V48" s="175"/>
      <c r="W48" s="170"/>
    </row>
    <row r="49" spans="1:23" ht="21" customHeight="1">
      <c r="A49" s="28" t="s">
        <v>32</v>
      </c>
      <c r="E49" s="25"/>
      <c r="F49" s="7"/>
      <c r="G49" s="41"/>
      <c r="H49" s="41"/>
      <c r="I49" s="41"/>
      <c r="J49" s="41"/>
      <c r="K49" s="41"/>
      <c r="L49" s="41"/>
      <c r="M49" s="41"/>
      <c r="Q49" s="187"/>
      <c r="S49" s="187"/>
    </row>
    <row r="50" spans="1:23" ht="22" customHeight="1">
      <c r="A50" s="260" t="s">
        <v>0</v>
      </c>
      <c r="B50" s="260"/>
      <c r="C50" s="260"/>
      <c r="D50" s="260"/>
      <c r="E50" s="260"/>
      <c r="F50" s="260"/>
      <c r="G50" s="260"/>
      <c r="H50" s="260"/>
      <c r="I50" s="260"/>
      <c r="J50" s="260"/>
      <c r="K50" s="260"/>
      <c r="L50" s="260"/>
      <c r="M50" s="260"/>
      <c r="Q50" s="170"/>
      <c r="S50" s="170"/>
    </row>
    <row r="51" spans="1:23" ht="22" customHeight="1">
      <c r="A51" s="260" t="s">
        <v>33</v>
      </c>
      <c r="B51" s="260"/>
      <c r="C51" s="260"/>
      <c r="D51" s="260"/>
      <c r="E51" s="260"/>
      <c r="F51" s="260"/>
      <c r="G51" s="260"/>
      <c r="H51" s="260"/>
      <c r="I51" s="260"/>
      <c r="J51" s="260"/>
      <c r="K51" s="260"/>
      <c r="L51" s="260"/>
      <c r="M51" s="260"/>
      <c r="Q51" s="170"/>
      <c r="S51" s="170"/>
    </row>
    <row r="52" spans="1:23" ht="22" customHeight="1">
      <c r="A52" s="261" t="s">
        <v>192</v>
      </c>
      <c r="B52" s="261"/>
      <c r="C52" s="261"/>
      <c r="D52" s="261"/>
      <c r="E52" s="261"/>
      <c r="F52" s="261"/>
      <c r="G52" s="261"/>
      <c r="H52" s="261"/>
      <c r="I52" s="261"/>
      <c r="J52" s="261"/>
      <c r="K52" s="261"/>
      <c r="L52" s="261"/>
      <c r="M52" s="261"/>
      <c r="Q52" s="170"/>
      <c r="S52" s="170"/>
    </row>
    <row r="53" spans="1:23" s="46" customFormat="1" ht="22" customHeight="1">
      <c r="A53" s="42"/>
      <c r="B53" s="43"/>
      <c r="C53" s="42"/>
      <c r="D53" s="42"/>
      <c r="E53" s="44"/>
      <c r="F53" s="44"/>
      <c r="G53" s="262" t="s">
        <v>2</v>
      </c>
      <c r="H53" s="262"/>
      <c r="I53" s="262"/>
      <c r="J53" s="262"/>
      <c r="K53" s="262"/>
      <c r="L53" s="262"/>
      <c r="M53" s="262"/>
      <c r="N53" s="45"/>
      <c r="O53" s="45"/>
      <c r="P53" s="45"/>
      <c r="Q53" s="178"/>
      <c r="R53" s="178"/>
      <c r="S53" s="178"/>
      <c r="T53" s="178"/>
      <c r="U53" s="170"/>
      <c r="V53" s="178"/>
      <c r="W53" s="170"/>
    </row>
    <row r="54" spans="1:23" s="45" customFormat="1" ht="6" customHeight="1">
      <c r="A54" s="47"/>
      <c r="B54" s="34"/>
      <c r="C54" s="47"/>
      <c r="D54" s="47"/>
      <c r="E54" s="48"/>
      <c r="F54" s="48"/>
      <c r="G54" s="6"/>
      <c r="H54" s="6"/>
      <c r="I54" s="6"/>
      <c r="J54" s="6"/>
      <c r="K54" s="6"/>
      <c r="L54" s="6"/>
      <c r="M54" s="6"/>
      <c r="Q54" s="171"/>
      <c r="R54" s="178"/>
      <c r="S54" s="171"/>
      <c r="T54" s="178"/>
      <c r="U54" s="170"/>
      <c r="V54" s="178"/>
      <c r="W54" s="170"/>
    </row>
    <row r="55" spans="1:23" s="46" customFormat="1" ht="21" customHeight="1">
      <c r="A55" s="47"/>
      <c r="B55" s="34"/>
      <c r="C55" s="47"/>
      <c r="D55" s="47"/>
      <c r="E55" s="8"/>
      <c r="F55" s="8"/>
      <c r="G55" s="263" t="s">
        <v>3</v>
      </c>
      <c r="H55" s="263"/>
      <c r="I55" s="263"/>
      <c r="J55" s="263"/>
      <c r="K55" s="264" t="s">
        <v>4</v>
      </c>
      <c r="L55" s="264"/>
      <c r="M55" s="264"/>
      <c r="N55" s="45"/>
      <c r="O55" s="45"/>
      <c r="P55" s="45"/>
      <c r="Q55" s="178"/>
      <c r="R55" s="178"/>
      <c r="S55" s="178"/>
      <c r="T55" s="178"/>
      <c r="U55" s="170"/>
      <c r="V55" s="178"/>
      <c r="W55" s="170"/>
    </row>
    <row r="56" spans="1:23" s="46" customFormat="1" ht="21" customHeight="1">
      <c r="A56" s="47"/>
      <c r="B56" s="34"/>
      <c r="C56" s="47"/>
      <c r="D56" s="47"/>
      <c r="E56" s="49" t="s">
        <v>5</v>
      </c>
      <c r="F56" s="9"/>
      <c r="G56" s="10">
        <v>2565</v>
      </c>
      <c r="H56" s="11"/>
      <c r="I56" s="10">
        <v>2564</v>
      </c>
      <c r="J56" s="10"/>
      <c r="K56" s="12">
        <v>2565</v>
      </c>
      <c r="L56" s="13"/>
      <c r="M56" s="12">
        <v>2564</v>
      </c>
      <c r="N56" s="45"/>
      <c r="O56" s="45"/>
      <c r="P56" s="45"/>
      <c r="Q56" s="173"/>
      <c r="R56" s="178"/>
      <c r="S56" s="174"/>
      <c r="T56" s="178"/>
      <c r="U56" s="170"/>
      <c r="V56" s="178"/>
      <c r="W56" s="170"/>
    </row>
    <row r="57" spans="1:23" ht="21" customHeight="1">
      <c r="A57" s="259" t="s">
        <v>34</v>
      </c>
      <c r="B57" s="259"/>
      <c r="C57" s="259"/>
      <c r="D57" s="259"/>
      <c r="E57" s="14"/>
      <c r="F57" s="50"/>
      <c r="G57" s="51"/>
      <c r="H57" s="52"/>
      <c r="I57" s="51"/>
      <c r="J57" s="51"/>
      <c r="K57" s="53"/>
      <c r="L57" s="54"/>
      <c r="M57" s="53"/>
      <c r="Q57" s="179"/>
      <c r="S57" s="180"/>
    </row>
    <row r="58" spans="1:23" ht="21" customHeight="1">
      <c r="A58" s="7" t="s">
        <v>35</v>
      </c>
      <c r="B58" s="7"/>
      <c r="C58" s="7"/>
      <c r="D58" s="7"/>
      <c r="E58" s="14"/>
      <c r="F58" s="50"/>
      <c r="G58" s="55"/>
      <c r="H58" s="55"/>
      <c r="I58" s="18"/>
      <c r="J58" s="18"/>
      <c r="K58" s="18"/>
      <c r="L58" s="18"/>
      <c r="M58" s="18"/>
      <c r="Q58" s="181"/>
      <c r="S58" s="182"/>
    </row>
    <row r="59" spans="1:23" ht="21" customHeight="1">
      <c r="A59" s="7"/>
      <c r="B59" s="7" t="s">
        <v>36</v>
      </c>
      <c r="C59" s="7"/>
      <c r="D59" s="7"/>
      <c r="E59" s="14">
        <v>25</v>
      </c>
      <c r="F59" s="50"/>
      <c r="G59" s="21">
        <v>17052794</v>
      </c>
      <c r="I59" s="21">
        <v>16262840</v>
      </c>
      <c r="J59" s="56"/>
      <c r="K59" s="21">
        <v>14539059</v>
      </c>
      <c r="L59" s="18"/>
      <c r="M59" s="21">
        <v>16046920</v>
      </c>
      <c r="Q59" s="184"/>
      <c r="S59" s="184"/>
    </row>
    <row r="60" spans="1:23" ht="21" customHeight="1">
      <c r="A60" s="7"/>
      <c r="B60" s="7" t="s">
        <v>37</v>
      </c>
      <c r="C60" s="7"/>
      <c r="D60" s="7"/>
      <c r="E60" s="14">
        <v>26</v>
      </c>
      <c r="F60" s="50"/>
      <c r="G60" s="21">
        <v>3746799</v>
      </c>
      <c r="I60" s="21">
        <v>6724824</v>
      </c>
      <c r="J60" s="56"/>
      <c r="K60" s="21">
        <v>312886</v>
      </c>
      <c r="L60" s="18"/>
      <c r="M60" s="21">
        <v>148056</v>
      </c>
      <c r="Q60" s="184"/>
      <c r="S60" s="184"/>
    </row>
    <row r="61" spans="1:23" ht="21" customHeight="1">
      <c r="A61" s="7"/>
      <c r="B61" s="7" t="s">
        <v>38</v>
      </c>
      <c r="C61" s="7"/>
      <c r="D61" s="7"/>
      <c r="E61" s="14"/>
      <c r="F61" s="50"/>
      <c r="G61" s="21"/>
      <c r="I61" s="21"/>
      <c r="J61" s="56"/>
      <c r="K61" s="21"/>
      <c r="L61" s="18"/>
      <c r="M61" s="21"/>
      <c r="Q61" s="184"/>
      <c r="S61" s="184"/>
    </row>
    <row r="62" spans="1:23" ht="21" customHeight="1">
      <c r="A62" s="7"/>
      <c r="B62" s="57" t="s">
        <v>39</v>
      </c>
      <c r="C62" s="7"/>
      <c r="D62" s="7"/>
      <c r="E62" s="20">
        <v>28</v>
      </c>
      <c r="F62" s="50"/>
      <c r="G62" s="21">
        <v>4026957</v>
      </c>
      <c r="I62" s="21">
        <v>2670283</v>
      </c>
      <c r="J62" s="58"/>
      <c r="K62" s="21">
        <v>961927</v>
      </c>
      <c r="L62" s="18"/>
      <c r="M62" s="21">
        <v>718686</v>
      </c>
      <c r="Q62" s="184"/>
      <c r="S62" s="184"/>
    </row>
    <row r="63" spans="1:23" ht="21" customHeight="1">
      <c r="A63" s="7"/>
      <c r="B63" s="7" t="s">
        <v>174</v>
      </c>
      <c r="C63" s="7"/>
      <c r="D63" s="7"/>
      <c r="E63" s="20"/>
      <c r="F63" s="50"/>
      <c r="G63" s="21"/>
      <c r="I63" s="21"/>
      <c r="K63" s="21"/>
      <c r="M63" s="21"/>
      <c r="Q63" s="184"/>
      <c r="S63" s="184"/>
    </row>
    <row r="64" spans="1:23" ht="21" customHeight="1">
      <c r="A64" s="7"/>
      <c r="B64" s="57" t="s">
        <v>40</v>
      </c>
      <c r="C64" s="7"/>
      <c r="D64" s="7"/>
      <c r="E64" s="20">
        <v>29</v>
      </c>
      <c r="F64" s="50"/>
      <c r="G64" s="21">
        <v>62258</v>
      </c>
      <c r="I64" s="21">
        <v>56636</v>
      </c>
      <c r="J64" s="58"/>
      <c r="K64" s="21">
        <v>24557</v>
      </c>
      <c r="L64" s="18"/>
      <c r="M64" s="21">
        <v>27275</v>
      </c>
      <c r="Q64" s="184"/>
      <c r="S64" s="184"/>
    </row>
    <row r="65" spans="1:23" ht="21" customHeight="1">
      <c r="B65" s="7" t="s">
        <v>211</v>
      </c>
      <c r="E65" s="14">
        <v>6</v>
      </c>
      <c r="F65" s="59"/>
      <c r="G65" s="21">
        <v>2025</v>
      </c>
      <c r="I65" s="21">
        <v>2162</v>
      </c>
      <c r="J65" s="58"/>
      <c r="K65" s="21">
        <v>2455707</v>
      </c>
      <c r="L65" s="18"/>
      <c r="M65" s="21">
        <v>1832378</v>
      </c>
      <c r="Q65" s="184"/>
      <c r="S65" s="184"/>
    </row>
    <row r="66" spans="1:23" ht="21" customHeight="1">
      <c r="B66" s="7" t="s">
        <v>41</v>
      </c>
      <c r="C66" s="24"/>
      <c r="E66" s="20">
        <v>27</v>
      </c>
      <c r="F66" s="60"/>
      <c r="G66" s="21">
        <v>443112</v>
      </c>
      <c r="I66" s="21">
        <v>412574</v>
      </c>
      <c r="J66" s="61"/>
      <c r="K66" s="21" t="s">
        <v>132</v>
      </c>
      <c r="L66" s="18"/>
      <c r="M66" s="21" t="s">
        <v>132</v>
      </c>
      <c r="Q66" s="184"/>
      <c r="S66" s="184"/>
    </row>
    <row r="67" spans="1:23" ht="21" customHeight="1">
      <c r="B67" s="28" t="s">
        <v>42</v>
      </c>
      <c r="C67" s="59"/>
      <c r="D67" s="59"/>
      <c r="E67" s="14"/>
      <c r="F67" s="59"/>
      <c r="G67" s="21">
        <v>42398</v>
      </c>
      <c r="I67" s="21">
        <v>18068</v>
      </c>
      <c r="J67" s="23"/>
      <c r="K67" s="21" t="s">
        <v>132</v>
      </c>
      <c r="L67" s="23"/>
      <c r="M67" s="21" t="s">
        <v>132</v>
      </c>
      <c r="Q67" s="184"/>
      <c r="S67" s="184"/>
    </row>
    <row r="68" spans="1:23" s="1" customFormat="1" ht="21" customHeight="1">
      <c r="A68" s="28"/>
      <c r="B68" s="7" t="s">
        <v>43</v>
      </c>
      <c r="C68" s="59"/>
      <c r="D68" s="59"/>
      <c r="E68" s="14">
        <v>31</v>
      </c>
      <c r="F68" s="59"/>
      <c r="G68" s="21">
        <v>8863</v>
      </c>
      <c r="H68" s="22"/>
      <c r="I68" s="21">
        <v>4208</v>
      </c>
      <c r="J68" s="23"/>
      <c r="K68" s="21" t="s">
        <v>132</v>
      </c>
      <c r="L68" s="23"/>
      <c r="M68" s="21" t="s">
        <v>132</v>
      </c>
      <c r="Q68" s="184"/>
      <c r="R68" s="170"/>
      <c r="S68" s="184"/>
      <c r="T68" s="170"/>
      <c r="U68" s="170"/>
      <c r="V68" s="170"/>
      <c r="W68" s="170"/>
    </row>
    <row r="69" spans="1:23" s="1" customFormat="1" ht="21" customHeight="1">
      <c r="A69" s="28"/>
      <c r="B69" s="28" t="s">
        <v>44</v>
      </c>
      <c r="C69" s="59"/>
      <c r="D69" s="59"/>
      <c r="E69" s="14">
        <v>30</v>
      </c>
      <c r="F69" s="59"/>
      <c r="G69" s="21">
        <v>1167016</v>
      </c>
      <c r="H69" s="22"/>
      <c r="I69" s="21">
        <v>2482791</v>
      </c>
      <c r="J69" s="23"/>
      <c r="K69" s="21">
        <v>1167016</v>
      </c>
      <c r="L69" s="23"/>
      <c r="M69" s="21">
        <v>2482791</v>
      </c>
      <c r="Q69" s="184"/>
      <c r="R69" s="170"/>
      <c r="S69" s="184"/>
      <c r="T69" s="170"/>
      <c r="U69" s="170"/>
      <c r="V69" s="170"/>
      <c r="W69" s="170"/>
    </row>
    <row r="70" spans="1:23" s="1" customFormat="1" ht="21" customHeight="1">
      <c r="A70" s="28"/>
      <c r="B70" s="28" t="s">
        <v>45</v>
      </c>
      <c r="C70" s="28"/>
      <c r="D70" s="28"/>
      <c r="E70" s="14"/>
      <c r="F70" s="60"/>
      <c r="G70" s="21">
        <v>178389</v>
      </c>
      <c r="H70" s="22"/>
      <c r="I70" s="21">
        <v>133010</v>
      </c>
      <c r="J70" s="62"/>
      <c r="K70" s="21">
        <v>9973</v>
      </c>
      <c r="L70" s="18"/>
      <c r="M70" s="21">
        <v>9098</v>
      </c>
      <c r="Q70" s="184"/>
      <c r="R70" s="170"/>
      <c r="S70" s="184"/>
      <c r="T70" s="170"/>
      <c r="U70" s="170"/>
      <c r="V70" s="170"/>
      <c r="W70" s="170"/>
    </row>
    <row r="71" spans="1:23" s="1" customFormat="1" ht="21" customHeight="1">
      <c r="A71" s="63"/>
      <c r="B71" s="63"/>
      <c r="C71" s="50" t="s">
        <v>46</v>
      </c>
      <c r="D71" s="63"/>
      <c r="E71" s="64"/>
      <c r="F71" s="65"/>
      <c r="G71" s="66">
        <f>SUM(G59:G70)</f>
        <v>26730611</v>
      </c>
      <c r="H71" s="22"/>
      <c r="I71" s="66">
        <f>SUM(I59:I70)</f>
        <v>28767396</v>
      </c>
      <c r="J71" s="67"/>
      <c r="K71" s="66">
        <f>SUM(K59:K70)</f>
        <v>19471125</v>
      </c>
      <c r="L71" s="18"/>
      <c r="M71" s="66">
        <f>SUM(M59:M70)</f>
        <v>21265204</v>
      </c>
      <c r="Q71" s="176"/>
      <c r="R71" s="170"/>
      <c r="S71" s="176"/>
      <c r="T71" s="170"/>
      <c r="U71" s="170"/>
      <c r="V71" s="170"/>
      <c r="W71" s="170"/>
    </row>
    <row r="72" spans="1:23" s="1" customFormat="1" ht="10" customHeight="1">
      <c r="A72" s="34"/>
      <c r="B72" s="34"/>
      <c r="C72" s="34"/>
      <c r="D72" s="34"/>
      <c r="E72" s="64"/>
      <c r="F72" s="65"/>
      <c r="G72" s="22"/>
      <c r="H72" s="22"/>
      <c r="I72" s="22"/>
      <c r="J72" s="68"/>
      <c r="K72" s="22"/>
      <c r="L72" s="69"/>
      <c r="M72" s="22"/>
      <c r="Q72" s="186"/>
      <c r="R72" s="170"/>
      <c r="S72" s="186"/>
      <c r="T72" s="170"/>
      <c r="U72" s="170"/>
      <c r="V72" s="170"/>
      <c r="W72" s="170"/>
    </row>
    <row r="73" spans="1:23" s="1" customFormat="1" ht="21" customHeight="1">
      <c r="A73" s="28" t="s">
        <v>47</v>
      </c>
      <c r="B73" s="7"/>
      <c r="C73" s="28"/>
      <c r="D73" s="28"/>
      <c r="E73" s="20"/>
      <c r="F73" s="60"/>
      <c r="G73" s="22"/>
      <c r="H73" s="22"/>
      <c r="I73" s="22"/>
      <c r="J73" s="70"/>
      <c r="K73" s="22"/>
      <c r="L73" s="18"/>
      <c r="M73" s="22"/>
      <c r="Q73" s="186"/>
      <c r="R73" s="170"/>
      <c r="S73" s="186"/>
      <c r="T73" s="170"/>
      <c r="U73" s="170"/>
      <c r="V73" s="170"/>
      <c r="W73" s="170"/>
    </row>
    <row r="74" spans="1:23" s="1" customFormat="1" ht="21" customHeight="1">
      <c r="A74" s="28"/>
      <c r="B74" s="28" t="s">
        <v>48</v>
      </c>
      <c r="C74" s="59"/>
      <c r="D74" s="59"/>
      <c r="E74" s="14">
        <v>28</v>
      </c>
      <c r="F74" s="60"/>
      <c r="G74" s="21">
        <v>26395874</v>
      </c>
      <c r="H74" s="22"/>
      <c r="I74" s="21">
        <v>24441829</v>
      </c>
      <c r="J74" s="62"/>
      <c r="K74" s="21">
        <v>5552892</v>
      </c>
      <c r="L74" s="19"/>
      <c r="M74" s="21">
        <v>5431653</v>
      </c>
      <c r="Q74" s="184"/>
      <c r="R74" s="170"/>
      <c r="S74" s="184"/>
      <c r="T74" s="170"/>
      <c r="U74" s="170"/>
      <c r="V74" s="170"/>
      <c r="W74" s="170"/>
    </row>
    <row r="75" spans="1:23" s="1" customFormat="1" ht="21" customHeight="1">
      <c r="A75" s="28"/>
      <c r="B75" s="28" t="s">
        <v>247</v>
      </c>
      <c r="C75" s="59"/>
      <c r="D75" s="59"/>
      <c r="E75" s="14">
        <v>42</v>
      </c>
      <c r="F75" s="60"/>
      <c r="G75" s="21">
        <v>13264</v>
      </c>
      <c r="H75" s="22"/>
      <c r="I75" s="21" t="s">
        <v>132</v>
      </c>
      <c r="J75" s="62"/>
      <c r="K75" s="21" t="s">
        <v>132</v>
      </c>
      <c r="L75" s="19"/>
      <c r="M75" s="21" t="s">
        <v>132</v>
      </c>
      <c r="Q75" s="184"/>
      <c r="R75" s="170"/>
      <c r="S75" s="184"/>
      <c r="T75" s="170"/>
      <c r="U75" s="170"/>
      <c r="V75" s="170"/>
      <c r="W75" s="170"/>
    </row>
    <row r="76" spans="1:23" s="1" customFormat="1" ht="21" customHeight="1">
      <c r="A76" s="28"/>
      <c r="B76" s="28" t="s">
        <v>49</v>
      </c>
      <c r="C76" s="28"/>
      <c r="D76" s="28"/>
      <c r="E76" s="20">
        <v>29</v>
      </c>
      <c r="F76" s="59"/>
      <c r="G76" s="21">
        <v>390463</v>
      </c>
      <c r="H76" s="22"/>
      <c r="I76" s="21">
        <v>303305</v>
      </c>
      <c r="J76" s="61"/>
      <c r="K76" s="21">
        <v>117126</v>
      </c>
      <c r="L76" s="19"/>
      <c r="M76" s="21">
        <v>28430</v>
      </c>
      <c r="Q76" s="184"/>
      <c r="R76" s="170"/>
      <c r="S76" s="184"/>
      <c r="T76" s="170"/>
      <c r="U76" s="170"/>
      <c r="V76" s="170"/>
      <c r="W76" s="170"/>
    </row>
    <row r="77" spans="1:23" s="1" customFormat="1" ht="21" customHeight="1">
      <c r="A77" s="28"/>
      <c r="B77" s="7" t="s">
        <v>50</v>
      </c>
      <c r="C77" s="28"/>
      <c r="D77" s="28"/>
      <c r="E77" s="20">
        <v>30</v>
      </c>
      <c r="F77" s="60"/>
      <c r="G77" s="21">
        <v>7415220</v>
      </c>
      <c r="H77" s="23"/>
      <c r="I77" s="21">
        <v>4074017</v>
      </c>
      <c r="J77" s="23"/>
      <c r="K77" s="21">
        <v>7415220</v>
      </c>
      <c r="L77" s="18"/>
      <c r="M77" s="21">
        <v>4074017</v>
      </c>
      <c r="Q77" s="184"/>
      <c r="R77" s="170"/>
      <c r="S77" s="184"/>
      <c r="T77" s="170"/>
      <c r="U77" s="170"/>
      <c r="V77" s="170"/>
      <c r="W77" s="170"/>
    </row>
    <row r="78" spans="1:23" s="1" customFormat="1" ht="21" customHeight="1">
      <c r="A78" s="28"/>
      <c r="B78" s="28" t="s">
        <v>51</v>
      </c>
      <c r="C78" s="59"/>
      <c r="D78" s="59"/>
      <c r="E78" s="14" t="s">
        <v>249</v>
      </c>
      <c r="F78" s="59"/>
      <c r="G78" s="240">
        <v>387625</v>
      </c>
      <c r="H78" s="22"/>
      <c r="I78" s="21">
        <v>416988</v>
      </c>
      <c r="J78" s="61"/>
      <c r="K78" s="21" t="s">
        <v>132</v>
      </c>
      <c r="L78" s="19"/>
      <c r="M78" s="21">
        <v>32434</v>
      </c>
      <c r="Q78" s="184"/>
      <c r="R78" s="170"/>
      <c r="S78" s="184"/>
      <c r="T78" s="170"/>
      <c r="U78" s="170"/>
      <c r="V78" s="170"/>
      <c r="W78" s="170"/>
    </row>
    <row r="79" spans="1:23" s="1" customFormat="1" ht="21" customHeight="1">
      <c r="A79" s="28"/>
      <c r="B79" s="28" t="s">
        <v>52</v>
      </c>
      <c r="C79" s="59"/>
      <c r="D79" s="59"/>
      <c r="E79" s="14">
        <v>31</v>
      </c>
      <c r="F79" s="59"/>
      <c r="G79" s="21">
        <v>23429</v>
      </c>
      <c r="H79" s="22"/>
      <c r="I79" s="21">
        <v>17666</v>
      </c>
      <c r="J79" s="61"/>
      <c r="K79" s="21">
        <v>8677</v>
      </c>
      <c r="L79" s="19"/>
      <c r="M79" s="21">
        <v>4532</v>
      </c>
      <c r="Q79" s="184"/>
      <c r="R79" s="170"/>
      <c r="S79" s="184"/>
      <c r="T79" s="170"/>
      <c r="U79" s="170"/>
      <c r="V79" s="170"/>
      <c r="W79" s="170"/>
    </row>
    <row r="80" spans="1:23" s="1" customFormat="1" ht="21" customHeight="1">
      <c r="A80" s="28"/>
      <c r="B80" s="28" t="s">
        <v>53</v>
      </c>
      <c r="C80" s="59"/>
      <c r="D80" s="59"/>
      <c r="E80" s="20">
        <v>17</v>
      </c>
      <c r="F80" s="59"/>
      <c r="G80" s="21">
        <v>385265</v>
      </c>
      <c r="H80" s="22"/>
      <c r="I80" s="21">
        <v>546996</v>
      </c>
      <c r="J80" s="61"/>
      <c r="K80" s="21" t="s">
        <v>132</v>
      </c>
      <c r="L80" s="19"/>
      <c r="M80" s="21" t="s">
        <v>132</v>
      </c>
      <c r="Q80" s="184"/>
      <c r="R80" s="170"/>
      <c r="S80" s="184"/>
      <c r="T80" s="170"/>
      <c r="U80" s="170"/>
      <c r="V80" s="170"/>
      <c r="W80" s="170"/>
    </row>
    <row r="81" spans="1:23" s="1" customFormat="1" ht="21" customHeight="1">
      <c r="A81" s="28"/>
      <c r="B81" s="28" t="s">
        <v>54</v>
      </c>
      <c r="C81" s="59"/>
      <c r="D81" s="59"/>
      <c r="E81" s="14">
        <v>44</v>
      </c>
      <c r="F81" s="59"/>
      <c r="G81" s="21">
        <v>610176</v>
      </c>
      <c r="H81" s="22"/>
      <c r="I81" s="21">
        <f>528142</f>
        <v>528142</v>
      </c>
      <c r="J81" s="23"/>
      <c r="K81" s="21">
        <v>17095</v>
      </c>
      <c r="L81" s="23"/>
      <c r="M81" s="21">
        <f>30152+1</f>
        <v>30153</v>
      </c>
      <c r="Q81" s="184"/>
      <c r="R81" s="170"/>
      <c r="S81" s="184"/>
      <c r="T81" s="170"/>
      <c r="U81" s="170"/>
      <c r="V81" s="170"/>
      <c r="W81" s="170"/>
    </row>
    <row r="82" spans="1:23" s="1" customFormat="1" ht="21" customHeight="1">
      <c r="A82" s="28"/>
      <c r="B82" s="28"/>
      <c r="C82" s="28" t="s">
        <v>55</v>
      </c>
      <c r="D82" s="28"/>
      <c r="E82" s="14"/>
      <c r="F82" s="59"/>
      <c r="G82" s="71">
        <f>SUM(G74:G81)</f>
        <v>35621316</v>
      </c>
      <c r="H82" s="22"/>
      <c r="I82" s="71">
        <f>SUM(I74:I81)</f>
        <v>30328943</v>
      </c>
      <c r="J82" s="61"/>
      <c r="K82" s="71">
        <f>SUM(K74:K81)</f>
        <v>13111010</v>
      </c>
      <c r="L82" s="19"/>
      <c r="M82" s="71">
        <f>SUM(M74:M81)</f>
        <v>9601219</v>
      </c>
      <c r="Q82" s="188"/>
      <c r="R82" s="170"/>
      <c r="S82" s="188"/>
      <c r="T82" s="170"/>
      <c r="U82" s="170"/>
      <c r="V82" s="170"/>
      <c r="W82" s="170"/>
    </row>
    <row r="83" spans="1:23" s="1" customFormat="1" ht="21" customHeight="1">
      <c r="A83" s="47" t="s">
        <v>56</v>
      </c>
      <c r="B83" s="28"/>
      <c r="C83" s="28"/>
      <c r="D83" s="28"/>
      <c r="E83" s="14"/>
      <c r="F83" s="59"/>
      <c r="G83" s="72">
        <f>G71+G82</f>
        <v>62351927</v>
      </c>
      <c r="H83" s="22"/>
      <c r="I83" s="72">
        <f>I71+I82</f>
        <v>59096339</v>
      </c>
      <c r="J83" s="73"/>
      <c r="K83" s="72">
        <f>K71+K82</f>
        <v>32582135</v>
      </c>
      <c r="L83" s="73"/>
      <c r="M83" s="72">
        <f>M71+M82</f>
        <v>30866423</v>
      </c>
      <c r="Q83" s="189"/>
      <c r="R83" s="170"/>
      <c r="S83" s="189"/>
      <c r="T83" s="170"/>
      <c r="U83" s="170"/>
      <c r="V83" s="170"/>
      <c r="W83" s="170"/>
    </row>
    <row r="84" spans="1:23" s="1" customFormat="1" ht="21" customHeight="1">
      <c r="A84" s="28"/>
      <c r="B84" s="28"/>
      <c r="C84" s="28"/>
      <c r="D84" s="28"/>
      <c r="E84" s="14"/>
      <c r="F84" s="59"/>
      <c r="G84" s="22"/>
      <c r="H84" s="22"/>
      <c r="I84" s="74"/>
      <c r="J84" s="74"/>
      <c r="K84" s="74"/>
      <c r="L84" s="18"/>
      <c r="M84" s="18"/>
      <c r="Q84" s="186"/>
      <c r="R84" s="170"/>
      <c r="S84" s="190"/>
      <c r="T84" s="170"/>
      <c r="U84" s="170"/>
      <c r="V84" s="170"/>
      <c r="W84" s="170"/>
    </row>
    <row r="85" spans="1:23" s="1" customFormat="1" ht="21" customHeight="1">
      <c r="A85" s="28"/>
      <c r="B85" s="28"/>
      <c r="C85" s="28"/>
      <c r="D85" s="28"/>
      <c r="E85" s="14"/>
      <c r="F85" s="59"/>
      <c r="G85" s="22"/>
      <c r="H85" s="22"/>
      <c r="I85" s="74"/>
      <c r="J85" s="74"/>
      <c r="K85" s="74"/>
      <c r="L85" s="18"/>
      <c r="M85" s="18"/>
      <c r="Q85" s="186"/>
      <c r="R85" s="170"/>
      <c r="S85" s="190"/>
      <c r="T85" s="170"/>
      <c r="U85" s="170"/>
      <c r="V85" s="170"/>
      <c r="W85" s="170"/>
    </row>
    <row r="86" spans="1:23" s="1" customFormat="1" ht="21" customHeight="1">
      <c r="A86" s="28"/>
      <c r="B86" s="28"/>
      <c r="C86" s="28"/>
      <c r="D86" s="28"/>
      <c r="E86" s="14"/>
      <c r="F86" s="59"/>
      <c r="G86" s="22"/>
      <c r="H86" s="22"/>
      <c r="I86" s="74"/>
      <c r="J86" s="74"/>
      <c r="K86" s="74"/>
      <c r="L86" s="18"/>
      <c r="M86" s="18"/>
      <c r="Q86" s="186"/>
      <c r="R86" s="170"/>
      <c r="S86" s="190"/>
      <c r="T86" s="170"/>
      <c r="U86" s="170"/>
      <c r="V86" s="170"/>
      <c r="W86" s="170"/>
    </row>
    <row r="87" spans="1:23" s="1" customFormat="1" ht="21" customHeight="1">
      <c r="A87" s="28"/>
      <c r="B87" s="28"/>
      <c r="C87" s="28"/>
      <c r="D87" s="28"/>
      <c r="E87" s="14"/>
      <c r="F87" s="59"/>
      <c r="G87" s="22"/>
      <c r="H87" s="22"/>
      <c r="I87" s="74"/>
      <c r="J87" s="74"/>
      <c r="K87" s="74"/>
      <c r="L87" s="18"/>
      <c r="M87" s="18"/>
      <c r="Q87" s="186"/>
      <c r="R87" s="170"/>
      <c r="S87" s="190"/>
      <c r="T87" s="170"/>
      <c r="U87" s="170"/>
      <c r="V87" s="170"/>
      <c r="W87" s="170"/>
    </row>
    <row r="88" spans="1:23" s="1" customFormat="1" ht="21" customHeight="1">
      <c r="A88" s="28"/>
      <c r="B88" s="28"/>
      <c r="C88" s="28"/>
      <c r="D88" s="28"/>
      <c r="E88" s="14"/>
      <c r="F88" s="59"/>
      <c r="G88" s="22"/>
      <c r="H88" s="22"/>
      <c r="I88" s="74"/>
      <c r="J88" s="74"/>
      <c r="K88" s="74"/>
      <c r="L88" s="18"/>
      <c r="M88" s="18"/>
      <c r="Q88" s="186"/>
      <c r="R88" s="170"/>
      <c r="S88" s="190"/>
      <c r="T88" s="170"/>
      <c r="U88" s="170"/>
      <c r="V88" s="170"/>
      <c r="W88" s="170"/>
    </row>
    <row r="89" spans="1:23" s="1" customFormat="1" ht="21" customHeight="1">
      <c r="A89" s="28"/>
      <c r="B89" s="28"/>
      <c r="C89" s="28"/>
      <c r="D89" s="28"/>
      <c r="E89" s="14"/>
      <c r="F89" s="59"/>
      <c r="G89" s="22"/>
      <c r="H89" s="22"/>
      <c r="I89" s="74"/>
      <c r="J89" s="74"/>
      <c r="K89" s="74"/>
      <c r="L89" s="18"/>
      <c r="M89" s="18"/>
      <c r="Q89" s="186"/>
      <c r="R89" s="170"/>
      <c r="S89" s="190"/>
      <c r="T89" s="170"/>
      <c r="U89" s="170"/>
      <c r="V89" s="170"/>
      <c r="W89" s="170"/>
    </row>
    <row r="90" spans="1:23" s="1" customFormat="1" ht="21" customHeight="1">
      <c r="A90" s="28"/>
      <c r="B90" s="28"/>
      <c r="C90" s="28"/>
      <c r="D90" s="28"/>
      <c r="E90" s="14"/>
      <c r="F90" s="59"/>
      <c r="G90" s="22"/>
      <c r="H90" s="22"/>
      <c r="I90" s="74"/>
      <c r="J90" s="74"/>
      <c r="K90" s="74"/>
      <c r="L90" s="18"/>
      <c r="M90" s="18"/>
      <c r="Q90" s="186"/>
      <c r="R90" s="170"/>
      <c r="S90" s="190"/>
      <c r="T90" s="170"/>
      <c r="U90" s="170"/>
      <c r="V90" s="170"/>
      <c r="W90" s="170"/>
    </row>
    <row r="91" spans="1:23" s="1" customFormat="1" ht="21" customHeight="1">
      <c r="A91" s="28"/>
      <c r="B91" s="28"/>
      <c r="C91" s="28"/>
      <c r="D91" s="28"/>
      <c r="E91" s="14"/>
      <c r="F91" s="59"/>
      <c r="G91" s="22"/>
      <c r="H91" s="22"/>
      <c r="I91" s="74"/>
      <c r="J91" s="74"/>
      <c r="K91" s="74"/>
      <c r="L91" s="18"/>
      <c r="M91" s="18"/>
      <c r="Q91" s="186"/>
      <c r="R91" s="170"/>
      <c r="S91" s="190"/>
      <c r="T91" s="170"/>
      <c r="U91" s="170"/>
      <c r="V91" s="170"/>
      <c r="W91" s="170"/>
    </row>
    <row r="92" spans="1:23" s="1" customFormat="1" ht="21" customHeight="1">
      <c r="A92" s="28"/>
      <c r="B92" s="28"/>
      <c r="C92" s="28"/>
      <c r="D92" s="28"/>
      <c r="E92" s="14"/>
      <c r="F92" s="59"/>
      <c r="G92" s="22"/>
      <c r="H92" s="22"/>
      <c r="I92" s="74"/>
      <c r="J92" s="74"/>
      <c r="K92" s="74"/>
      <c r="L92" s="18"/>
      <c r="M92" s="18"/>
      <c r="Q92" s="186"/>
      <c r="R92" s="170"/>
      <c r="S92" s="190"/>
      <c r="T92" s="170"/>
      <c r="U92" s="170"/>
      <c r="V92" s="170"/>
      <c r="W92" s="170"/>
    </row>
    <row r="93" spans="1:23" s="1" customFormat="1" ht="21" customHeight="1">
      <c r="A93" s="28"/>
      <c r="B93" s="28"/>
      <c r="C93" s="28"/>
      <c r="D93" s="28"/>
      <c r="E93" s="14"/>
      <c r="F93" s="59"/>
      <c r="G93" s="22"/>
      <c r="H93" s="22"/>
      <c r="I93" s="74"/>
      <c r="J93" s="74"/>
      <c r="K93" s="74"/>
      <c r="L93" s="18"/>
      <c r="M93" s="18"/>
      <c r="Q93" s="186"/>
      <c r="R93" s="170"/>
      <c r="S93" s="190"/>
      <c r="T93" s="170"/>
      <c r="U93" s="170"/>
      <c r="V93" s="170"/>
      <c r="W93" s="170"/>
    </row>
    <row r="94" spans="1:23" s="1" customFormat="1" ht="21" customHeight="1">
      <c r="A94" s="28"/>
      <c r="B94" s="28"/>
      <c r="C94" s="28"/>
      <c r="D94" s="28"/>
      <c r="E94" s="14"/>
      <c r="F94" s="59"/>
      <c r="G94" s="22"/>
      <c r="H94" s="22"/>
      <c r="I94" s="74"/>
      <c r="J94" s="74"/>
      <c r="K94" s="74"/>
      <c r="L94" s="18"/>
      <c r="M94" s="18"/>
      <c r="Q94" s="186"/>
      <c r="R94" s="170"/>
      <c r="S94" s="190"/>
      <c r="T94" s="170"/>
      <c r="U94" s="170"/>
      <c r="V94" s="170"/>
      <c r="W94" s="170"/>
    </row>
    <row r="95" spans="1:23" s="1" customFormat="1" ht="21" customHeight="1">
      <c r="A95" s="28"/>
      <c r="B95" s="28"/>
      <c r="C95" s="28"/>
      <c r="D95" s="28"/>
      <c r="E95" s="14"/>
      <c r="F95" s="59"/>
      <c r="G95" s="22"/>
      <c r="H95" s="22"/>
      <c r="I95" s="74"/>
      <c r="J95" s="74"/>
      <c r="K95" s="74"/>
      <c r="L95" s="18"/>
      <c r="M95" s="18"/>
      <c r="Q95" s="186"/>
      <c r="R95" s="170"/>
      <c r="S95" s="190"/>
      <c r="T95" s="170"/>
      <c r="U95" s="170"/>
      <c r="V95" s="170"/>
      <c r="W95" s="170"/>
    </row>
    <row r="96" spans="1:23" s="1" customFormat="1" ht="21" customHeight="1">
      <c r="A96" s="28"/>
      <c r="B96" s="28"/>
      <c r="C96" s="28"/>
      <c r="D96" s="28"/>
      <c r="E96" s="14"/>
      <c r="F96" s="59"/>
      <c r="G96" s="22"/>
      <c r="H96" s="22"/>
      <c r="I96" s="74"/>
      <c r="J96" s="74"/>
      <c r="K96" s="74"/>
      <c r="L96" s="18"/>
      <c r="M96" s="18"/>
      <c r="Q96" s="186"/>
      <c r="R96" s="170"/>
      <c r="S96" s="190"/>
      <c r="T96" s="170"/>
      <c r="U96" s="170"/>
      <c r="V96" s="170"/>
      <c r="W96" s="170"/>
    </row>
    <row r="97" spans="1:23" s="1" customFormat="1" ht="21" customHeight="1">
      <c r="A97" s="28"/>
      <c r="B97" s="28"/>
      <c r="C97" s="28"/>
      <c r="D97" s="28"/>
      <c r="E97" s="14"/>
      <c r="F97" s="59"/>
      <c r="G97" s="22"/>
      <c r="H97" s="22"/>
      <c r="I97" s="74"/>
      <c r="J97" s="74"/>
      <c r="K97" s="74"/>
      <c r="L97" s="18"/>
      <c r="M97" s="18"/>
      <c r="Q97" s="186"/>
      <c r="R97" s="170"/>
      <c r="S97" s="190"/>
      <c r="T97" s="170"/>
      <c r="U97" s="170"/>
      <c r="V97" s="170"/>
      <c r="W97" s="170"/>
    </row>
    <row r="98" spans="1:23" s="1" customFormat="1" ht="22" customHeight="1">
      <c r="A98" s="260" t="s">
        <v>0</v>
      </c>
      <c r="B98" s="260"/>
      <c r="C98" s="260"/>
      <c r="D98" s="260"/>
      <c r="E98" s="260"/>
      <c r="F98" s="260"/>
      <c r="G98" s="260"/>
      <c r="H98" s="260"/>
      <c r="I98" s="260"/>
      <c r="J98" s="260"/>
      <c r="K98" s="260"/>
      <c r="L98" s="260"/>
      <c r="M98" s="260"/>
      <c r="Q98" s="170"/>
      <c r="R98" s="170"/>
      <c r="S98" s="170"/>
      <c r="T98" s="170"/>
      <c r="U98" s="170"/>
      <c r="V98" s="170"/>
      <c r="W98" s="170"/>
    </row>
    <row r="99" spans="1:23" s="1" customFormat="1" ht="22" customHeight="1">
      <c r="A99" s="260" t="s">
        <v>33</v>
      </c>
      <c r="B99" s="260"/>
      <c r="C99" s="260"/>
      <c r="D99" s="260"/>
      <c r="E99" s="260"/>
      <c r="F99" s="260"/>
      <c r="G99" s="260"/>
      <c r="H99" s="260"/>
      <c r="I99" s="260"/>
      <c r="J99" s="260"/>
      <c r="K99" s="260"/>
      <c r="L99" s="260"/>
      <c r="M99" s="260"/>
      <c r="Q99" s="170"/>
      <c r="R99" s="170"/>
      <c r="S99" s="170"/>
      <c r="T99" s="170"/>
      <c r="U99" s="170"/>
      <c r="V99" s="170"/>
      <c r="W99" s="170"/>
    </row>
    <row r="100" spans="1:23" s="1" customFormat="1" ht="22" customHeight="1">
      <c r="A100" s="261" t="s">
        <v>192</v>
      </c>
      <c r="B100" s="261"/>
      <c r="C100" s="261"/>
      <c r="D100" s="261"/>
      <c r="E100" s="261"/>
      <c r="F100" s="261"/>
      <c r="G100" s="261"/>
      <c r="H100" s="261"/>
      <c r="I100" s="261"/>
      <c r="J100" s="261"/>
      <c r="K100" s="261"/>
      <c r="L100" s="261"/>
      <c r="M100" s="261"/>
      <c r="Q100" s="170"/>
      <c r="R100" s="170"/>
      <c r="S100" s="170"/>
      <c r="T100" s="170"/>
      <c r="U100" s="170"/>
      <c r="V100" s="170"/>
      <c r="W100" s="170"/>
    </row>
    <row r="101" spans="1:23" s="46" customFormat="1" ht="22" customHeight="1">
      <c r="A101" s="42"/>
      <c r="B101" s="43"/>
      <c r="C101" s="42"/>
      <c r="D101" s="42"/>
      <c r="E101" s="44"/>
      <c r="F101" s="44"/>
      <c r="G101" s="262" t="s">
        <v>2</v>
      </c>
      <c r="H101" s="262"/>
      <c r="I101" s="262"/>
      <c r="J101" s="262"/>
      <c r="K101" s="262"/>
      <c r="L101" s="262"/>
      <c r="M101" s="262"/>
      <c r="N101" s="45"/>
      <c r="O101" s="45"/>
      <c r="P101" s="45"/>
      <c r="Q101" s="178"/>
      <c r="R101" s="178"/>
      <c r="S101" s="178"/>
      <c r="T101" s="178"/>
      <c r="U101" s="170"/>
      <c r="V101" s="178"/>
      <c r="W101" s="170"/>
    </row>
    <row r="102" spans="1:23" s="45" customFormat="1" ht="6" customHeight="1">
      <c r="A102" s="47"/>
      <c r="B102" s="34"/>
      <c r="C102" s="47"/>
      <c r="D102" s="47"/>
      <c r="E102" s="48"/>
      <c r="F102" s="48"/>
      <c r="G102" s="6"/>
      <c r="H102" s="6"/>
      <c r="I102" s="6"/>
      <c r="J102" s="6"/>
      <c r="K102" s="6"/>
      <c r="L102" s="6"/>
      <c r="M102" s="6"/>
      <c r="Q102" s="171"/>
      <c r="R102" s="178"/>
      <c r="S102" s="171"/>
      <c r="T102" s="178"/>
      <c r="U102" s="170"/>
      <c r="V102" s="178"/>
      <c r="W102" s="170"/>
    </row>
    <row r="103" spans="1:23" s="46" customFormat="1" ht="21" customHeight="1">
      <c r="A103" s="47"/>
      <c r="B103" s="34"/>
      <c r="C103" s="47"/>
      <c r="D103" s="47"/>
      <c r="E103" s="8"/>
      <c r="F103" s="8"/>
      <c r="G103" s="263" t="s">
        <v>3</v>
      </c>
      <c r="H103" s="263"/>
      <c r="I103" s="263"/>
      <c r="J103" s="263"/>
      <c r="K103" s="264" t="s">
        <v>4</v>
      </c>
      <c r="L103" s="264"/>
      <c r="M103" s="264"/>
      <c r="N103" s="45"/>
      <c r="O103" s="45"/>
      <c r="P103" s="45"/>
      <c r="Q103" s="178"/>
      <c r="R103" s="178"/>
      <c r="S103" s="178"/>
      <c r="T103" s="178"/>
      <c r="U103" s="170"/>
      <c r="V103" s="178"/>
      <c r="W103" s="170"/>
    </row>
    <row r="104" spans="1:23" s="46" customFormat="1" ht="21" customHeight="1">
      <c r="A104" s="47"/>
      <c r="B104" s="34"/>
      <c r="C104" s="47"/>
      <c r="D104" s="47"/>
      <c r="E104" s="49" t="s">
        <v>5</v>
      </c>
      <c r="F104" s="9"/>
      <c r="G104" s="10">
        <v>2565</v>
      </c>
      <c r="H104" s="11"/>
      <c r="I104" s="10">
        <v>2564</v>
      </c>
      <c r="J104" s="10"/>
      <c r="K104" s="12">
        <v>2565</v>
      </c>
      <c r="L104" s="13"/>
      <c r="M104" s="12">
        <v>2564</v>
      </c>
      <c r="N104" s="45"/>
      <c r="O104" s="45"/>
      <c r="P104" s="45"/>
      <c r="Q104" s="173"/>
      <c r="R104" s="178"/>
      <c r="S104" s="174"/>
      <c r="T104" s="178"/>
      <c r="U104" s="170"/>
      <c r="V104" s="178"/>
      <c r="W104" s="170"/>
    </row>
    <row r="105" spans="1:23" s="46" customFormat="1" ht="21" customHeight="1">
      <c r="A105" s="259" t="s">
        <v>57</v>
      </c>
      <c r="B105" s="259"/>
      <c r="C105" s="259"/>
      <c r="D105" s="259"/>
      <c r="E105" s="49"/>
      <c r="F105" s="9"/>
      <c r="G105" s="10"/>
      <c r="H105" s="11"/>
      <c r="I105" s="10"/>
      <c r="J105" s="10"/>
      <c r="K105" s="12"/>
      <c r="L105" s="13"/>
      <c r="M105" s="12"/>
      <c r="N105" s="45"/>
      <c r="O105" s="45"/>
      <c r="P105" s="45"/>
      <c r="Q105" s="173"/>
      <c r="R105" s="178"/>
      <c r="S105" s="174"/>
      <c r="T105" s="178"/>
      <c r="U105" s="170"/>
      <c r="V105" s="178"/>
      <c r="W105" s="170"/>
    </row>
    <row r="106" spans="1:23" ht="21" customHeight="1">
      <c r="A106" s="47" t="s">
        <v>58</v>
      </c>
      <c r="C106" s="59"/>
      <c r="D106" s="59"/>
      <c r="E106" s="20"/>
      <c r="F106" s="59"/>
      <c r="I106" s="74"/>
      <c r="J106" s="74"/>
      <c r="K106" s="74"/>
      <c r="L106" s="18"/>
      <c r="M106" s="18"/>
      <c r="S106" s="190"/>
    </row>
    <row r="107" spans="1:23" ht="21" customHeight="1">
      <c r="A107" s="28" t="s">
        <v>59</v>
      </c>
      <c r="B107" s="24"/>
      <c r="C107" s="59"/>
      <c r="D107" s="59"/>
      <c r="E107" s="14"/>
      <c r="F107" s="59"/>
      <c r="I107" s="74"/>
      <c r="J107" s="74"/>
      <c r="K107" s="74"/>
      <c r="L107" s="18"/>
      <c r="M107" s="18"/>
      <c r="S107" s="190"/>
    </row>
    <row r="108" spans="1:23" ht="21" customHeight="1">
      <c r="B108" s="28" t="s">
        <v>60</v>
      </c>
      <c r="E108" s="20"/>
      <c r="F108" s="60"/>
      <c r="I108" s="70"/>
      <c r="J108" s="74"/>
      <c r="K108" s="70"/>
      <c r="L108" s="18"/>
      <c r="M108" s="18"/>
      <c r="S108" s="191"/>
    </row>
    <row r="109" spans="1:23" ht="21" customHeight="1" thickBot="1">
      <c r="B109" s="57" t="s">
        <v>61</v>
      </c>
      <c r="C109" s="75"/>
      <c r="E109" s="20"/>
      <c r="F109" s="60"/>
      <c r="G109" s="76">
        <v>3281936</v>
      </c>
      <c r="I109" s="76">
        <v>3281936</v>
      </c>
      <c r="J109" s="74"/>
      <c r="K109" s="76">
        <v>3281936</v>
      </c>
      <c r="L109" s="18"/>
      <c r="M109" s="76">
        <v>3281936</v>
      </c>
      <c r="Q109" s="176"/>
      <c r="S109" s="176"/>
    </row>
    <row r="110" spans="1:23" ht="21" customHeight="1" thickTop="1">
      <c r="A110" s="47"/>
      <c r="B110" s="28" t="s">
        <v>62</v>
      </c>
      <c r="D110" s="47"/>
      <c r="E110" s="64"/>
      <c r="F110" s="9"/>
      <c r="J110" s="77"/>
      <c r="L110" s="69"/>
    </row>
    <row r="111" spans="1:23" ht="21" customHeight="1">
      <c r="A111" s="47"/>
      <c r="B111" s="57" t="s">
        <v>172</v>
      </c>
      <c r="D111" s="47"/>
      <c r="E111" s="64"/>
      <c r="F111" s="9"/>
      <c r="G111" s="21">
        <v>2734947</v>
      </c>
      <c r="I111" s="21">
        <v>2734947</v>
      </c>
      <c r="J111" s="77"/>
      <c r="K111" s="21">
        <v>2734947</v>
      </c>
      <c r="L111" s="69"/>
      <c r="M111" s="21">
        <v>2734947</v>
      </c>
      <c r="Q111" s="184"/>
      <c r="S111" s="184"/>
    </row>
    <row r="112" spans="1:23" ht="21" customHeight="1">
      <c r="A112" s="28" t="s">
        <v>63</v>
      </c>
      <c r="B112" s="24"/>
      <c r="C112" s="50"/>
      <c r="D112" s="63"/>
      <c r="E112" s="14">
        <v>32</v>
      </c>
      <c r="F112" s="63"/>
      <c r="G112" s="21">
        <v>9002590</v>
      </c>
      <c r="I112" s="21">
        <v>9002590</v>
      </c>
      <c r="J112" s="58"/>
      <c r="K112" s="21">
        <v>9002590</v>
      </c>
      <c r="L112" s="19"/>
      <c r="M112" s="21">
        <v>9002590</v>
      </c>
      <c r="Q112" s="184"/>
      <c r="S112" s="184"/>
    </row>
    <row r="113" spans="1:23" ht="21" customHeight="1">
      <c r="A113" s="28" t="s">
        <v>64</v>
      </c>
      <c r="C113" s="24"/>
      <c r="E113" s="14"/>
      <c r="F113" s="63"/>
      <c r="G113" s="21">
        <v>567451</v>
      </c>
      <c r="I113" s="21">
        <v>528546</v>
      </c>
      <c r="J113" s="58"/>
      <c r="K113" s="21" t="s">
        <v>132</v>
      </c>
      <c r="L113" s="19"/>
      <c r="M113" s="21" t="s">
        <v>132</v>
      </c>
      <c r="Q113" s="184"/>
      <c r="S113" s="184"/>
    </row>
    <row r="114" spans="1:23" ht="21" customHeight="1">
      <c r="A114" s="28" t="s">
        <v>65</v>
      </c>
      <c r="B114" s="24"/>
      <c r="E114" s="50"/>
      <c r="F114" s="50"/>
      <c r="J114" s="56"/>
      <c r="L114" s="56"/>
    </row>
    <row r="115" spans="1:23" ht="21" customHeight="1">
      <c r="B115" s="28" t="s">
        <v>66</v>
      </c>
      <c r="D115" s="24"/>
      <c r="E115" s="20" t="s">
        <v>225</v>
      </c>
      <c r="G115" s="21">
        <v>48160</v>
      </c>
      <c r="I115" s="21">
        <v>41508</v>
      </c>
      <c r="J115" s="73"/>
      <c r="K115" s="21">
        <v>48160</v>
      </c>
      <c r="L115" s="73"/>
      <c r="M115" s="21">
        <v>41508</v>
      </c>
      <c r="O115" s="230"/>
      <c r="Q115" s="184"/>
      <c r="S115" s="184"/>
    </row>
    <row r="116" spans="1:23" s="1" customFormat="1" ht="21" customHeight="1">
      <c r="A116" s="28"/>
      <c r="B116" s="28" t="s">
        <v>67</v>
      </c>
      <c r="C116" s="28"/>
      <c r="D116" s="24"/>
      <c r="E116" s="20">
        <v>47</v>
      </c>
      <c r="F116" s="28"/>
      <c r="G116" s="240">
        <v>7841205</v>
      </c>
      <c r="H116" s="17"/>
      <c r="I116" s="21">
        <v>7346628</v>
      </c>
      <c r="J116" s="73"/>
      <c r="K116" s="21">
        <v>283295</v>
      </c>
      <c r="L116" s="73"/>
      <c r="M116" s="21">
        <v>320998</v>
      </c>
      <c r="Q116" s="184"/>
      <c r="R116" s="170"/>
      <c r="S116" s="184"/>
      <c r="T116" s="170"/>
      <c r="U116" s="170"/>
      <c r="V116" s="170"/>
      <c r="W116" s="170"/>
    </row>
    <row r="117" spans="1:23" s="1" customFormat="1" ht="21" customHeight="1">
      <c r="A117" s="28" t="s">
        <v>68</v>
      </c>
      <c r="B117" s="24"/>
      <c r="C117" s="28"/>
      <c r="D117" s="28"/>
      <c r="E117" s="20">
        <v>33</v>
      </c>
      <c r="F117" s="28"/>
      <c r="G117" s="33">
        <v>-458998</v>
      </c>
      <c r="H117" s="78"/>
      <c r="I117" s="33">
        <f>-70612-419+376</f>
        <v>-70655</v>
      </c>
      <c r="J117" s="23"/>
      <c r="K117" s="33">
        <v>-128764</v>
      </c>
      <c r="L117" s="23"/>
      <c r="M117" s="33" t="s">
        <v>132</v>
      </c>
      <c r="Q117" s="184"/>
      <c r="R117" s="170"/>
      <c r="S117" s="184"/>
      <c r="T117" s="170"/>
      <c r="U117" s="170"/>
      <c r="V117" s="170"/>
      <c r="W117" s="170"/>
    </row>
    <row r="118" spans="1:23" s="1" customFormat="1" ht="21" customHeight="1">
      <c r="A118" s="47"/>
      <c r="B118" s="47" t="s">
        <v>69</v>
      </c>
      <c r="C118" s="28"/>
      <c r="D118" s="47"/>
      <c r="E118" s="47"/>
      <c r="F118" s="47"/>
      <c r="G118" s="79">
        <f>SUM(G111:G117)</f>
        <v>19735355</v>
      </c>
      <c r="H118" s="17"/>
      <c r="I118" s="79">
        <f>SUM(I111:I117)</f>
        <v>19583564</v>
      </c>
      <c r="J118" s="80"/>
      <c r="K118" s="79">
        <f>SUM(K111:K117)</f>
        <v>11940228</v>
      </c>
      <c r="L118" s="80"/>
      <c r="M118" s="79">
        <f>SUM(M111:M117)</f>
        <v>12100043</v>
      </c>
      <c r="Q118" s="192"/>
      <c r="R118" s="170"/>
      <c r="S118" s="192"/>
      <c r="T118" s="170"/>
      <c r="U118" s="170"/>
      <c r="V118" s="170"/>
      <c r="W118" s="170"/>
    </row>
    <row r="119" spans="1:23" s="1" customFormat="1" ht="21" customHeight="1">
      <c r="A119" s="28" t="s">
        <v>70</v>
      </c>
      <c r="B119" s="24"/>
      <c r="C119" s="28"/>
      <c r="D119" s="28"/>
      <c r="E119" s="28"/>
      <c r="F119" s="28"/>
      <c r="G119" s="33">
        <v>1764171</v>
      </c>
      <c r="H119" s="17"/>
      <c r="I119" s="33">
        <v>1850031</v>
      </c>
      <c r="J119" s="73"/>
      <c r="K119" s="33" t="s">
        <v>132</v>
      </c>
      <c r="L119" s="23"/>
      <c r="M119" s="33" t="s">
        <v>132</v>
      </c>
      <c r="Q119" s="184"/>
      <c r="R119" s="170"/>
      <c r="S119" s="184"/>
      <c r="T119" s="170"/>
      <c r="U119" s="170"/>
      <c r="V119" s="170"/>
      <c r="W119" s="170"/>
    </row>
    <row r="120" spans="1:23" s="1" customFormat="1" ht="21" customHeight="1">
      <c r="A120" s="47" t="s">
        <v>71</v>
      </c>
      <c r="B120" s="28"/>
      <c r="C120" s="24"/>
      <c r="D120" s="28"/>
      <c r="E120" s="28"/>
      <c r="F120" s="28"/>
      <c r="G120" s="80">
        <f>SUM(G118:G119)</f>
        <v>21499526</v>
      </c>
      <c r="H120" s="17"/>
      <c r="I120" s="80">
        <f>SUM(I118:I119)</f>
        <v>21433595</v>
      </c>
      <c r="J120" s="73"/>
      <c r="K120" s="80">
        <f>SUM(K118:K119)</f>
        <v>11940228</v>
      </c>
      <c r="L120" s="80"/>
      <c r="M120" s="80">
        <f>SUM(M118:M119)</f>
        <v>12100043</v>
      </c>
      <c r="Q120" s="193"/>
      <c r="R120" s="170"/>
      <c r="S120" s="193"/>
      <c r="T120" s="170"/>
      <c r="U120" s="170"/>
      <c r="V120" s="170"/>
      <c r="W120" s="170"/>
    </row>
    <row r="121" spans="1:23" s="1" customFormat="1" ht="23.15" customHeight="1" thickBot="1">
      <c r="A121" s="47" t="s">
        <v>72</v>
      </c>
      <c r="B121" s="24"/>
      <c r="C121" s="24"/>
      <c r="D121" s="28"/>
      <c r="E121" s="28"/>
      <c r="F121" s="28"/>
      <c r="G121" s="81">
        <f>G83+G120</f>
        <v>83851453</v>
      </c>
      <c r="H121" s="17"/>
      <c r="I121" s="81">
        <f>I83+I120</f>
        <v>80529934</v>
      </c>
      <c r="J121" s="80"/>
      <c r="K121" s="81">
        <f>K83+K120</f>
        <v>44522363</v>
      </c>
      <c r="L121" s="80"/>
      <c r="M121" s="81">
        <f>M83+M120</f>
        <v>42966466</v>
      </c>
      <c r="Q121" s="193"/>
      <c r="R121" s="170"/>
      <c r="S121" s="193"/>
      <c r="T121" s="170"/>
      <c r="U121" s="170"/>
      <c r="V121" s="170"/>
      <c r="W121" s="170"/>
    </row>
    <row r="122" spans="1:23" s="1" customFormat="1" ht="20.5" thickTop="1">
      <c r="A122" s="28"/>
      <c r="B122" s="28"/>
      <c r="C122" s="28"/>
      <c r="D122" s="28"/>
      <c r="E122" s="28"/>
      <c r="F122" s="28"/>
      <c r="G122" s="82"/>
      <c r="H122" s="22"/>
      <c r="I122" s="82"/>
      <c r="J122" s="22"/>
      <c r="K122" s="82"/>
      <c r="L122" s="22"/>
      <c r="M122" s="82"/>
      <c r="Q122" s="194"/>
      <c r="R122" s="170"/>
      <c r="S122" s="194"/>
      <c r="T122" s="170"/>
      <c r="U122" s="170"/>
      <c r="V122" s="170"/>
      <c r="W122" s="170"/>
    </row>
    <row r="123" spans="1:23" s="1" customFormat="1">
      <c r="A123" s="28"/>
      <c r="B123" s="28"/>
      <c r="C123" s="28"/>
      <c r="D123" s="28"/>
      <c r="E123" s="28"/>
      <c r="F123" s="28"/>
      <c r="G123" s="83"/>
      <c r="H123" s="73"/>
      <c r="I123" s="83"/>
      <c r="J123" s="73"/>
      <c r="K123" s="83"/>
      <c r="L123" s="73"/>
      <c r="M123" s="83"/>
      <c r="Q123" s="195"/>
      <c r="R123" s="170"/>
      <c r="S123" s="195"/>
      <c r="T123" s="170"/>
      <c r="U123" s="170"/>
      <c r="V123" s="170"/>
      <c r="W123" s="170"/>
    </row>
    <row r="124" spans="1:23">
      <c r="G124" s="168"/>
    </row>
    <row r="125" spans="1:23" s="1" customFormat="1">
      <c r="A125" s="28"/>
      <c r="B125" s="28"/>
      <c r="C125" s="28"/>
      <c r="D125" s="28"/>
      <c r="E125" s="28"/>
      <c r="F125" s="28"/>
      <c r="G125" s="82"/>
      <c r="H125" s="22"/>
      <c r="I125" s="22"/>
      <c r="J125" s="22"/>
      <c r="K125" s="22"/>
      <c r="L125" s="22"/>
      <c r="M125" s="22"/>
      <c r="Q125" s="194"/>
      <c r="R125" s="170"/>
      <c r="S125" s="186"/>
      <c r="T125" s="170"/>
      <c r="U125" s="170"/>
      <c r="V125" s="170"/>
      <c r="W125" s="170"/>
    </row>
    <row r="147" spans="1:23" s="1" customFormat="1" ht="23">
      <c r="A147" s="84" t="s">
        <v>32</v>
      </c>
      <c r="B147" s="28"/>
      <c r="C147" s="28"/>
      <c r="D147" s="28"/>
      <c r="E147" s="28"/>
      <c r="F147" s="28"/>
      <c r="G147" s="82"/>
      <c r="H147" s="22"/>
      <c r="I147" s="82"/>
      <c r="J147" s="22"/>
      <c r="K147" s="82"/>
      <c r="L147" s="22"/>
      <c r="M147" s="82"/>
      <c r="Q147" s="194"/>
      <c r="R147" s="170"/>
      <c r="S147" s="194"/>
      <c r="T147" s="170"/>
      <c r="U147" s="170"/>
      <c r="V147" s="170"/>
      <c r="W147" s="170"/>
    </row>
    <row r="148" spans="1:23" s="1" customFormat="1">
      <c r="A148" s="28"/>
      <c r="B148" s="28"/>
      <c r="C148" s="28"/>
      <c r="D148" s="28"/>
      <c r="E148" s="28"/>
      <c r="F148" s="28"/>
      <c r="G148" s="217">
        <f>+G121-G39</f>
        <v>0</v>
      </c>
      <c r="H148" s="217"/>
      <c r="I148" s="217">
        <f>+I121-I39</f>
        <v>0</v>
      </c>
      <c r="J148" s="217"/>
      <c r="K148" s="217">
        <f>+K121-K39</f>
        <v>0</v>
      </c>
      <c r="L148" s="217"/>
      <c r="M148" s="217">
        <f>+M121-M39</f>
        <v>0</v>
      </c>
      <c r="Q148" s="196"/>
      <c r="R148" s="170"/>
      <c r="S148" s="196"/>
      <c r="T148" s="170"/>
      <c r="U148" s="170"/>
      <c r="V148" s="170"/>
      <c r="W148" s="170"/>
    </row>
    <row r="149" spans="1:23" s="1" customFormat="1">
      <c r="A149" s="28"/>
      <c r="B149" s="28"/>
      <c r="C149" s="28"/>
      <c r="D149" s="28"/>
      <c r="E149" s="28"/>
      <c r="F149" s="28"/>
      <c r="G149" s="168"/>
      <c r="H149" s="168"/>
      <c r="I149" s="168"/>
      <c r="J149" s="168"/>
      <c r="K149" s="168"/>
      <c r="L149" s="168"/>
      <c r="M149" s="168"/>
      <c r="Q149" s="196"/>
      <c r="R149" s="170"/>
      <c r="S149" s="196"/>
      <c r="T149" s="170"/>
      <c r="U149" s="170"/>
      <c r="V149" s="170"/>
      <c r="W149" s="170"/>
    </row>
    <row r="150" spans="1:23" s="1" customFormat="1">
      <c r="A150" s="28"/>
      <c r="B150" s="28"/>
      <c r="C150" s="28"/>
      <c r="D150" s="28"/>
      <c r="E150" s="28"/>
      <c r="F150" s="28"/>
      <c r="G150" s="168"/>
      <c r="H150" s="168"/>
      <c r="I150" s="168"/>
      <c r="J150" s="168"/>
      <c r="K150" s="168"/>
      <c r="L150" s="168"/>
      <c r="M150" s="168"/>
      <c r="Q150" s="196"/>
      <c r="R150" s="170"/>
      <c r="S150" s="196"/>
      <c r="T150" s="170"/>
      <c r="U150" s="170"/>
      <c r="V150" s="170"/>
      <c r="W150" s="170"/>
    </row>
    <row r="151" spans="1:23" s="1" customFormat="1">
      <c r="A151" s="28"/>
      <c r="B151" s="28"/>
      <c r="C151" s="28"/>
      <c r="D151" s="28"/>
      <c r="E151" s="28"/>
      <c r="F151" s="28"/>
      <c r="G151" s="168"/>
      <c r="H151" s="168"/>
      <c r="I151" s="168"/>
      <c r="J151" s="168"/>
      <c r="K151" s="168"/>
      <c r="L151" s="168"/>
      <c r="M151" s="168"/>
      <c r="Q151" s="196"/>
      <c r="R151" s="170"/>
      <c r="S151" s="196"/>
      <c r="T151" s="170"/>
      <c r="U151" s="170"/>
      <c r="V151" s="170"/>
      <c r="W151" s="170"/>
    </row>
    <row r="152" spans="1:23" s="1" customFormat="1">
      <c r="A152" s="28"/>
      <c r="B152" s="28"/>
      <c r="C152" s="28"/>
      <c r="D152" s="28"/>
      <c r="E152" s="28"/>
      <c r="F152" s="28"/>
      <c r="G152" s="168"/>
      <c r="H152" s="168"/>
      <c r="I152" s="168"/>
      <c r="J152" s="168"/>
      <c r="K152" s="168"/>
      <c r="L152" s="168"/>
      <c r="M152" s="168"/>
      <c r="Q152" s="196"/>
      <c r="R152" s="170"/>
      <c r="S152" s="196"/>
      <c r="T152" s="170"/>
      <c r="U152" s="170"/>
      <c r="V152" s="170"/>
      <c r="W152" s="170"/>
    </row>
    <row r="153" spans="1:23" s="1" customFormat="1">
      <c r="A153" s="28"/>
      <c r="B153" s="28"/>
      <c r="C153" s="28"/>
      <c r="D153" s="28"/>
      <c r="E153" s="28"/>
      <c r="F153" s="28"/>
      <c r="G153" s="22"/>
      <c r="H153" s="22"/>
      <c r="I153" s="22"/>
      <c r="J153" s="22"/>
      <c r="K153" s="22"/>
      <c r="L153" s="22"/>
      <c r="M153" s="85"/>
      <c r="Q153" s="186"/>
      <c r="R153" s="170"/>
      <c r="S153" s="186"/>
      <c r="T153" s="170"/>
      <c r="U153" s="170"/>
      <c r="V153" s="170"/>
      <c r="W153" s="170"/>
    </row>
    <row r="154" spans="1:23" s="1" customFormat="1">
      <c r="A154" s="28"/>
      <c r="B154" s="28"/>
      <c r="C154" s="28"/>
      <c r="D154" s="28"/>
      <c r="E154" s="28"/>
      <c r="F154" s="28"/>
      <c r="G154" s="22"/>
      <c r="H154" s="22"/>
      <c r="I154" s="22"/>
      <c r="J154" s="22"/>
      <c r="K154" s="22"/>
      <c r="L154" s="22"/>
      <c r="M154" s="85"/>
      <c r="Q154" s="186"/>
      <c r="R154" s="170"/>
      <c r="S154" s="186"/>
      <c r="T154" s="170"/>
      <c r="U154" s="170"/>
      <c r="V154" s="170"/>
      <c r="W154" s="170"/>
    </row>
    <row r="155" spans="1:23" s="1" customFormat="1">
      <c r="A155" s="28"/>
      <c r="B155" s="28"/>
      <c r="C155" s="28"/>
      <c r="D155" s="28"/>
      <c r="E155" s="28"/>
      <c r="F155" s="28"/>
      <c r="G155" s="22"/>
      <c r="H155" s="22"/>
      <c r="I155" s="22"/>
      <c r="J155" s="22"/>
      <c r="K155" s="22"/>
      <c r="L155" s="22"/>
      <c r="M155" s="85"/>
      <c r="Q155" s="186"/>
      <c r="R155" s="170"/>
      <c r="S155" s="186"/>
      <c r="T155" s="170"/>
      <c r="U155" s="170"/>
      <c r="V155" s="170"/>
      <c r="W155" s="170"/>
    </row>
    <row r="156" spans="1:23" s="1" customFormat="1">
      <c r="A156" s="28"/>
      <c r="B156" s="28"/>
      <c r="C156" s="28"/>
      <c r="D156" s="28"/>
      <c r="E156" s="28"/>
      <c r="F156" s="28"/>
      <c r="G156" s="22"/>
      <c r="H156" s="22"/>
      <c r="I156" s="22"/>
      <c r="J156" s="22"/>
      <c r="K156" s="22"/>
      <c r="L156" s="22"/>
      <c r="M156" s="85"/>
      <c r="Q156" s="186"/>
      <c r="R156" s="170"/>
      <c r="S156" s="186"/>
      <c r="T156" s="170"/>
      <c r="U156" s="170"/>
      <c r="V156" s="170"/>
      <c r="W156" s="170"/>
    </row>
    <row r="157" spans="1:23" s="1" customFormat="1">
      <c r="A157" s="28"/>
      <c r="B157" s="28"/>
      <c r="C157" s="28"/>
      <c r="D157" s="28"/>
      <c r="E157" s="28"/>
      <c r="F157" s="28"/>
      <c r="G157" s="22"/>
      <c r="H157" s="22"/>
      <c r="I157" s="22"/>
      <c r="J157" s="22"/>
      <c r="K157" s="22"/>
      <c r="L157" s="22"/>
      <c r="M157" s="85"/>
      <c r="Q157" s="186"/>
      <c r="R157" s="170"/>
      <c r="S157" s="186"/>
      <c r="T157" s="170"/>
      <c r="U157" s="170"/>
      <c r="V157" s="170"/>
      <c r="W157" s="170"/>
    </row>
    <row r="158" spans="1:23" s="1" customFormat="1">
      <c r="A158" s="28"/>
      <c r="B158" s="28"/>
      <c r="C158" s="28"/>
      <c r="D158" s="28"/>
      <c r="E158" s="28"/>
      <c r="F158" s="28"/>
      <c r="G158" s="22"/>
      <c r="H158" s="22"/>
      <c r="I158" s="22"/>
      <c r="J158" s="22"/>
      <c r="K158" s="22"/>
      <c r="L158" s="22"/>
      <c r="M158" s="85"/>
      <c r="Q158" s="186"/>
      <c r="R158" s="170"/>
      <c r="S158" s="186"/>
      <c r="T158" s="170"/>
      <c r="U158" s="170"/>
      <c r="V158" s="170"/>
      <c r="W158" s="170"/>
    </row>
    <row r="159" spans="1:23" s="1" customFormat="1">
      <c r="A159" s="28"/>
      <c r="B159" s="28"/>
      <c r="C159" s="28"/>
      <c r="D159" s="28"/>
      <c r="E159" s="28"/>
      <c r="F159" s="28"/>
      <c r="G159" s="22"/>
      <c r="H159" s="22"/>
      <c r="I159" s="22"/>
      <c r="J159" s="22"/>
      <c r="K159" s="22"/>
      <c r="L159" s="22"/>
      <c r="M159" s="85"/>
      <c r="Q159" s="186"/>
      <c r="R159" s="170"/>
      <c r="S159" s="186"/>
      <c r="T159" s="170"/>
      <c r="U159" s="170"/>
      <c r="V159" s="170"/>
      <c r="W159" s="170"/>
    </row>
    <row r="160" spans="1:23" s="1" customFormat="1">
      <c r="A160" s="28"/>
      <c r="B160" s="28"/>
      <c r="C160" s="28"/>
      <c r="D160" s="28"/>
      <c r="E160" s="28"/>
      <c r="F160" s="28"/>
      <c r="G160" s="22"/>
      <c r="H160" s="22"/>
      <c r="I160" s="22"/>
      <c r="J160" s="22"/>
      <c r="K160" s="22"/>
      <c r="L160" s="22"/>
      <c r="M160" s="85"/>
      <c r="Q160" s="186"/>
      <c r="R160" s="170"/>
      <c r="S160" s="186"/>
      <c r="T160" s="170"/>
      <c r="U160" s="170"/>
      <c r="V160" s="170"/>
      <c r="W160" s="170"/>
    </row>
    <row r="161" spans="1:23" s="1" customFormat="1">
      <c r="A161" s="28"/>
      <c r="B161" s="28"/>
      <c r="C161" s="28"/>
      <c r="D161" s="28"/>
      <c r="E161" s="28"/>
      <c r="F161" s="28"/>
      <c r="G161" s="22"/>
      <c r="H161" s="22"/>
      <c r="I161" s="22"/>
      <c r="J161" s="22"/>
      <c r="K161" s="22"/>
      <c r="L161" s="22"/>
      <c r="M161" s="85"/>
      <c r="Q161" s="186"/>
      <c r="R161" s="170"/>
      <c r="S161" s="186"/>
      <c r="T161" s="170"/>
      <c r="U161" s="170"/>
      <c r="V161" s="170"/>
      <c r="W161" s="170"/>
    </row>
    <row r="162" spans="1:23" s="1" customFormat="1">
      <c r="A162" s="28"/>
      <c r="B162" s="28"/>
      <c r="C162" s="28"/>
      <c r="D162" s="28"/>
      <c r="E162" s="28"/>
      <c r="F162" s="28"/>
      <c r="G162" s="22"/>
      <c r="H162" s="22"/>
      <c r="I162" s="22"/>
      <c r="J162" s="22"/>
      <c r="K162" s="22"/>
      <c r="L162" s="22"/>
      <c r="M162" s="85"/>
      <c r="Q162" s="186"/>
      <c r="R162" s="170"/>
      <c r="S162" s="186"/>
      <c r="T162" s="170"/>
      <c r="U162" s="170"/>
      <c r="V162" s="170"/>
      <c r="W162" s="170"/>
    </row>
    <row r="163" spans="1:23" s="1" customFormat="1">
      <c r="A163" s="28"/>
      <c r="B163" s="28"/>
      <c r="C163" s="28"/>
      <c r="D163" s="28"/>
      <c r="E163" s="28"/>
      <c r="F163" s="28"/>
      <c r="G163" s="22"/>
      <c r="H163" s="22"/>
      <c r="I163" s="22"/>
      <c r="J163" s="22"/>
      <c r="K163" s="22"/>
      <c r="L163" s="22"/>
      <c r="M163" s="85"/>
      <c r="Q163" s="186"/>
      <c r="R163" s="170"/>
      <c r="S163" s="186"/>
      <c r="T163" s="170"/>
      <c r="U163" s="170"/>
      <c r="V163" s="170"/>
      <c r="W163" s="170"/>
    </row>
    <row r="164" spans="1:23" s="1" customFormat="1">
      <c r="A164" s="28"/>
      <c r="B164" s="28"/>
      <c r="C164" s="28"/>
      <c r="D164" s="28"/>
      <c r="E164" s="28"/>
      <c r="F164" s="28"/>
      <c r="G164" s="22"/>
      <c r="H164" s="22"/>
      <c r="I164" s="22"/>
      <c r="J164" s="22"/>
      <c r="K164" s="22"/>
      <c r="L164" s="22"/>
      <c r="M164" s="85"/>
      <c r="Q164" s="186"/>
      <c r="R164" s="170"/>
      <c r="S164" s="186"/>
      <c r="T164" s="170"/>
      <c r="U164" s="170"/>
      <c r="V164" s="170"/>
      <c r="W164" s="170"/>
    </row>
    <row r="165" spans="1:23" s="1" customFormat="1">
      <c r="A165" s="28"/>
      <c r="B165" s="28"/>
      <c r="C165" s="28"/>
      <c r="D165" s="28"/>
      <c r="E165" s="28"/>
      <c r="F165" s="28"/>
      <c r="G165" s="22"/>
      <c r="H165" s="22"/>
      <c r="I165" s="22"/>
      <c r="J165" s="22"/>
      <c r="K165" s="22"/>
      <c r="L165" s="22"/>
      <c r="M165" s="85"/>
      <c r="Q165" s="186"/>
      <c r="R165" s="170"/>
      <c r="S165" s="186"/>
      <c r="T165" s="170"/>
      <c r="U165" s="170"/>
      <c r="V165" s="170"/>
      <c r="W165" s="170"/>
    </row>
    <row r="166" spans="1:23" s="1" customFormat="1">
      <c r="A166" s="28"/>
      <c r="B166" s="28"/>
      <c r="C166" s="28"/>
      <c r="D166" s="28"/>
      <c r="E166" s="28"/>
      <c r="F166" s="28"/>
      <c r="G166" s="22"/>
      <c r="H166" s="22"/>
      <c r="I166" s="22"/>
      <c r="J166" s="22"/>
      <c r="K166" s="22"/>
      <c r="L166" s="22"/>
      <c r="M166" s="85"/>
      <c r="Q166" s="186"/>
      <c r="R166" s="170"/>
      <c r="S166" s="186"/>
      <c r="T166" s="170"/>
      <c r="U166" s="170"/>
      <c r="V166" s="170"/>
      <c r="W166" s="170"/>
    </row>
    <row r="167" spans="1:23" s="1" customFormat="1">
      <c r="A167" s="28"/>
      <c r="B167" s="28"/>
      <c r="C167" s="28"/>
      <c r="D167" s="28"/>
      <c r="E167" s="28"/>
      <c r="F167" s="28"/>
      <c r="G167" s="22"/>
      <c r="H167" s="22"/>
      <c r="I167" s="22"/>
      <c r="J167" s="22"/>
      <c r="K167" s="22"/>
      <c r="L167" s="22"/>
      <c r="M167" s="85"/>
      <c r="Q167" s="186"/>
      <c r="R167" s="170"/>
      <c r="S167" s="186"/>
      <c r="T167" s="170"/>
      <c r="U167" s="170"/>
      <c r="V167" s="170"/>
      <c r="W167" s="170"/>
    </row>
    <row r="168" spans="1:23" s="1" customFormat="1">
      <c r="A168" s="28"/>
      <c r="B168" s="28"/>
      <c r="C168" s="28"/>
      <c r="D168" s="28"/>
      <c r="E168" s="28"/>
      <c r="F168" s="28"/>
      <c r="G168" s="22"/>
      <c r="H168" s="22"/>
      <c r="I168" s="22"/>
      <c r="J168" s="22"/>
      <c r="K168" s="22"/>
      <c r="L168" s="22"/>
      <c r="M168" s="85"/>
      <c r="Q168" s="186"/>
      <c r="R168" s="170"/>
      <c r="S168" s="186"/>
      <c r="T168" s="170"/>
      <c r="U168" s="170"/>
      <c r="V168" s="170"/>
      <c r="W168" s="170"/>
    </row>
    <row r="169" spans="1:23" s="1" customFormat="1">
      <c r="A169" s="28"/>
      <c r="B169" s="28"/>
      <c r="C169" s="28"/>
      <c r="D169" s="28"/>
      <c r="E169" s="28"/>
      <c r="F169" s="28"/>
      <c r="G169" s="22"/>
      <c r="H169" s="22"/>
      <c r="I169" s="22"/>
      <c r="J169" s="22"/>
      <c r="K169" s="22"/>
      <c r="L169" s="22"/>
      <c r="M169" s="85"/>
      <c r="Q169" s="186"/>
      <c r="R169" s="170"/>
      <c r="S169" s="186"/>
      <c r="T169" s="170"/>
      <c r="U169" s="170"/>
      <c r="V169" s="170"/>
      <c r="W169" s="170"/>
    </row>
    <row r="170" spans="1:23" s="1" customFormat="1">
      <c r="A170" s="28"/>
      <c r="B170" s="28"/>
      <c r="C170" s="28"/>
      <c r="D170" s="28"/>
      <c r="E170" s="28"/>
      <c r="F170" s="28"/>
      <c r="G170" s="22"/>
      <c r="H170" s="22"/>
      <c r="I170" s="22"/>
      <c r="J170" s="22"/>
      <c r="K170" s="22"/>
      <c r="L170" s="22"/>
      <c r="M170" s="85"/>
      <c r="Q170" s="186"/>
      <c r="R170" s="170"/>
      <c r="S170" s="186"/>
      <c r="T170" s="170"/>
      <c r="U170" s="170"/>
      <c r="V170" s="170"/>
      <c r="W170" s="170"/>
    </row>
    <row r="171" spans="1:23" s="1" customFormat="1">
      <c r="A171" s="28"/>
      <c r="B171" s="28"/>
      <c r="C171" s="28"/>
      <c r="D171" s="28"/>
      <c r="E171" s="28"/>
      <c r="F171" s="28"/>
      <c r="G171" s="22"/>
      <c r="H171" s="22"/>
      <c r="I171" s="22"/>
      <c r="J171" s="22"/>
      <c r="K171" s="22"/>
      <c r="L171" s="22"/>
      <c r="M171" s="85"/>
      <c r="Q171" s="186"/>
      <c r="R171" s="170"/>
      <c r="S171" s="186"/>
      <c r="T171" s="170"/>
      <c r="U171" s="170"/>
      <c r="V171" s="170"/>
      <c r="W171" s="170"/>
    </row>
    <row r="172" spans="1:23" s="1" customFormat="1">
      <c r="A172" s="28"/>
      <c r="B172" s="28"/>
      <c r="C172" s="28"/>
      <c r="D172" s="28"/>
      <c r="E172" s="28"/>
      <c r="F172" s="28"/>
      <c r="G172" s="22"/>
      <c r="H172" s="22"/>
      <c r="I172" s="22"/>
      <c r="J172" s="22"/>
      <c r="K172" s="22"/>
      <c r="L172" s="22"/>
      <c r="M172" s="85"/>
      <c r="Q172" s="186"/>
      <c r="R172" s="170"/>
      <c r="S172" s="186"/>
      <c r="T172" s="170"/>
      <c r="U172" s="170"/>
      <c r="V172" s="170"/>
      <c r="W172" s="170"/>
    </row>
    <row r="173" spans="1:23" s="1" customFormat="1">
      <c r="A173" s="28"/>
      <c r="B173" s="28"/>
      <c r="C173" s="28"/>
      <c r="D173" s="28"/>
      <c r="E173" s="28"/>
      <c r="F173" s="28"/>
      <c r="G173" s="22"/>
      <c r="H173" s="22"/>
      <c r="I173" s="22"/>
      <c r="J173" s="22"/>
      <c r="K173" s="22"/>
      <c r="L173" s="22"/>
      <c r="M173" s="85"/>
      <c r="Q173" s="186"/>
      <c r="R173" s="170"/>
      <c r="S173" s="186"/>
      <c r="T173" s="170"/>
      <c r="U173" s="170"/>
      <c r="V173" s="170"/>
      <c r="W173" s="170"/>
    </row>
    <row r="174" spans="1:23" s="1" customFormat="1">
      <c r="A174" s="28"/>
      <c r="B174" s="28"/>
      <c r="C174" s="28"/>
      <c r="D174" s="28"/>
      <c r="E174" s="28"/>
      <c r="F174" s="28"/>
      <c r="G174" s="22"/>
      <c r="H174" s="22"/>
      <c r="I174" s="22"/>
      <c r="J174" s="22"/>
      <c r="K174" s="22"/>
      <c r="L174" s="22"/>
      <c r="M174" s="85"/>
      <c r="Q174" s="186"/>
      <c r="R174" s="170"/>
      <c r="S174" s="186"/>
      <c r="T174" s="170"/>
      <c r="U174" s="170"/>
      <c r="V174" s="170"/>
      <c r="W174" s="170"/>
    </row>
    <row r="175" spans="1:23" s="1" customFormat="1">
      <c r="A175" s="28"/>
      <c r="B175" s="28"/>
      <c r="C175" s="28"/>
      <c r="D175" s="28"/>
      <c r="E175" s="28"/>
      <c r="F175" s="28"/>
      <c r="G175" s="22"/>
      <c r="H175" s="22"/>
      <c r="I175" s="22"/>
      <c r="J175" s="22"/>
      <c r="K175" s="22"/>
      <c r="L175" s="22"/>
      <c r="M175" s="85"/>
      <c r="Q175" s="186"/>
      <c r="R175" s="170"/>
      <c r="S175" s="186"/>
      <c r="T175" s="170"/>
      <c r="U175" s="170"/>
      <c r="V175" s="170"/>
      <c r="W175" s="170"/>
    </row>
    <row r="176" spans="1:23" s="1" customFormat="1">
      <c r="A176" s="28"/>
      <c r="B176" s="28"/>
      <c r="C176" s="28"/>
      <c r="D176" s="28"/>
      <c r="E176" s="28"/>
      <c r="F176" s="28"/>
      <c r="G176" s="22"/>
      <c r="H176" s="22"/>
      <c r="I176" s="22"/>
      <c r="J176" s="22"/>
      <c r="K176" s="22"/>
      <c r="L176" s="22"/>
      <c r="M176" s="85"/>
      <c r="Q176" s="186"/>
      <c r="R176" s="170"/>
      <c r="S176" s="186"/>
      <c r="T176" s="170"/>
      <c r="U176" s="170"/>
      <c r="V176" s="170"/>
      <c r="W176" s="170"/>
    </row>
    <row r="177" spans="1:23" s="1" customFormat="1">
      <c r="A177" s="28"/>
      <c r="B177" s="28"/>
      <c r="C177" s="28"/>
      <c r="D177" s="28"/>
      <c r="E177" s="28"/>
      <c r="F177" s="28"/>
      <c r="G177" s="22"/>
      <c r="H177" s="22"/>
      <c r="I177" s="22"/>
      <c r="J177" s="22"/>
      <c r="K177" s="22"/>
      <c r="L177" s="22"/>
      <c r="M177" s="85"/>
      <c r="Q177" s="186"/>
      <c r="R177" s="170"/>
      <c r="S177" s="186"/>
      <c r="T177" s="170"/>
      <c r="U177" s="170"/>
      <c r="V177" s="170"/>
      <c r="W177" s="170"/>
    </row>
    <row r="178" spans="1:23" s="1" customFormat="1">
      <c r="A178" s="28"/>
      <c r="B178" s="28"/>
      <c r="C178" s="28"/>
      <c r="D178" s="28"/>
      <c r="E178" s="28"/>
      <c r="F178" s="28"/>
      <c r="G178" s="22"/>
      <c r="H178" s="22"/>
      <c r="I178" s="22"/>
      <c r="J178" s="22"/>
      <c r="K178" s="22"/>
      <c r="L178" s="22"/>
      <c r="M178" s="85"/>
      <c r="Q178" s="186"/>
      <c r="R178" s="170"/>
      <c r="S178" s="186"/>
      <c r="T178" s="170"/>
      <c r="U178" s="170"/>
      <c r="V178" s="170"/>
      <c r="W178" s="170"/>
    </row>
    <row r="179" spans="1:23" s="1" customFormat="1">
      <c r="A179" s="28"/>
      <c r="B179" s="28"/>
      <c r="C179" s="28"/>
      <c r="D179" s="28"/>
      <c r="E179" s="28"/>
      <c r="F179" s="28"/>
      <c r="G179" s="22"/>
      <c r="H179" s="22"/>
      <c r="I179" s="22"/>
      <c r="J179" s="22"/>
      <c r="K179" s="22"/>
      <c r="L179" s="22"/>
      <c r="M179" s="85"/>
      <c r="Q179" s="186"/>
      <c r="R179" s="170"/>
      <c r="S179" s="186"/>
      <c r="T179" s="170"/>
      <c r="U179" s="170"/>
      <c r="V179" s="170"/>
      <c r="W179" s="170"/>
    </row>
    <row r="180" spans="1:23" s="1" customFormat="1">
      <c r="A180" s="28"/>
      <c r="B180" s="28"/>
      <c r="C180" s="28"/>
      <c r="D180" s="28"/>
      <c r="E180" s="28"/>
      <c r="F180" s="28"/>
      <c r="G180" s="22"/>
      <c r="H180" s="22"/>
      <c r="I180" s="22"/>
      <c r="J180" s="22"/>
      <c r="K180" s="22"/>
      <c r="L180" s="22"/>
      <c r="M180" s="85"/>
      <c r="Q180" s="186"/>
      <c r="R180" s="170"/>
      <c r="S180" s="186"/>
      <c r="T180" s="170"/>
      <c r="U180" s="170"/>
      <c r="V180" s="170"/>
      <c r="W180" s="170"/>
    </row>
    <row r="181" spans="1:23" s="1" customFormat="1">
      <c r="A181" s="28"/>
      <c r="B181" s="28"/>
      <c r="C181" s="28"/>
      <c r="D181" s="28"/>
      <c r="E181" s="28"/>
      <c r="F181" s="28"/>
      <c r="G181" s="22"/>
      <c r="H181" s="22"/>
      <c r="I181" s="22"/>
      <c r="J181" s="22"/>
      <c r="K181" s="22"/>
      <c r="L181" s="22"/>
      <c r="M181" s="85"/>
      <c r="Q181" s="186"/>
      <c r="R181" s="170"/>
      <c r="S181" s="186"/>
      <c r="T181" s="170"/>
      <c r="U181" s="170"/>
      <c r="V181" s="170"/>
      <c r="W181" s="170"/>
    </row>
    <row r="182" spans="1:23" s="1" customFormat="1">
      <c r="A182" s="28"/>
      <c r="B182" s="28"/>
      <c r="C182" s="28"/>
      <c r="D182" s="28"/>
      <c r="E182" s="28"/>
      <c r="F182" s="28"/>
      <c r="G182" s="22"/>
      <c r="H182" s="22"/>
      <c r="I182" s="22"/>
      <c r="J182" s="22"/>
      <c r="K182" s="22"/>
      <c r="L182" s="22"/>
      <c r="M182" s="85"/>
      <c r="Q182" s="186"/>
      <c r="R182" s="170"/>
      <c r="S182" s="186"/>
      <c r="T182" s="170"/>
      <c r="U182" s="170"/>
      <c r="V182" s="170"/>
      <c r="W182" s="170"/>
    </row>
    <row r="183" spans="1:23" s="1" customFormat="1">
      <c r="A183" s="28"/>
      <c r="B183" s="28"/>
      <c r="C183" s="28"/>
      <c r="D183" s="28"/>
      <c r="E183" s="28"/>
      <c r="F183" s="28"/>
      <c r="G183" s="22"/>
      <c r="H183" s="22"/>
      <c r="I183" s="22"/>
      <c r="J183" s="22"/>
      <c r="K183" s="22"/>
      <c r="L183" s="22"/>
      <c r="M183" s="85"/>
      <c r="Q183" s="186"/>
      <c r="R183" s="170"/>
      <c r="S183" s="186"/>
      <c r="T183" s="170"/>
      <c r="U183" s="170"/>
      <c r="V183" s="170"/>
      <c r="W183" s="170"/>
    </row>
    <row r="184" spans="1:23" s="1" customFormat="1">
      <c r="A184" s="28"/>
      <c r="B184" s="28"/>
      <c r="C184" s="28"/>
      <c r="D184" s="28"/>
      <c r="E184" s="28"/>
      <c r="F184" s="28"/>
      <c r="G184" s="22"/>
      <c r="H184" s="22"/>
      <c r="I184" s="22"/>
      <c r="J184" s="22"/>
      <c r="K184" s="22"/>
      <c r="L184" s="22"/>
      <c r="M184" s="85"/>
      <c r="Q184" s="186"/>
      <c r="R184" s="170"/>
      <c r="S184" s="186"/>
      <c r="T184" s="170"/>
      <c r="U184" s="170"/>
      <c r="V184" s="170"/>
      <c r="W184" s="170"/>
    </row>
    <row r="185" spans="1:23" s="1" customFormat="1">
      <c r="A185" s="28"/>
      <c r="B185" s="28"/>
      <c r="C185" s="28"/>
      <c r="D185" s="28"/>
      <c r="E185" s="28"/>
      <c r="F185" s="28"/>
      <c r="G185" s="22"/>
      <c r="H185" s="22"/>
      <c r="I185" s="22"/>
      <c r="J185" s="22"/>
      <c r="K185" s="22"/>
      <c r="L185" s="22"/>
      <c r="M185" s="85"/>
      <c r="Q185" s="186"/>
      <c r="R185" s="170"/>
      <c r="S185" s="186"/>
      <c r="T185" s="170"/>
      <c r="U185" s="170"/>
      <c r="V185" s="170"/>
      <c r="W185" s="170"/>
    </row>
    <row r="186" spans="1:23" s="1" customFormat="1">
      <c r="A186" s="28"/>
      <c r="B186" s="28"/>
      <c r="C186" s="28"/>
      <c r="D186" s="28"/>
      <c r="E186" s="28"/>
      <c r="F186" s="28"/>
      <c r="G186" s="22"/>
      <c r="H186" s="22"/>
      <c r="I186" s="22"/>
      <c r="J186" s="22"/>
      <c r="K186" s="22"/>
      <c r="L186" s="22"/>
      <c r="M186" s="85"/>
      <c r="Q186" s="186"/>
      <c r="R186" s="170"/>
      <c r="S186" s="186"/>
      <c r="T186" s="170"/>
      <c r="U186" s="170"/>
      <c r="V186" s="170"/>
      <c r="W186" s="170"/>
    </row>
    <row r="187" spans="1:23" s="1" customFormat="1">
      <c r="A187" s="28"/>
      <c r="B187" s="28"/>
      <c r="C187" s="28"/>
      <c r="D187" s="28"/>
      <c r="E187" s="28"/>
      <c r="F187" s="28"/>
      <c r="G187" s="22"/>
      <c r="H187" s="22"/>
      <c r="I187" s="22"/>
      <c r="J187" s="22"/>
      <c r="K187" s="22"/>
      <c r="L187" s="22"/>
      <c r="M187" s="85"/>
      <c r="Q187" s="186"/>
      <c r="R187" s="170"/>
      <c r="S187" s="186"/>
      <c r="T187" s="170"/>
      <c r="U187" s="170"/>
      <c r="V187" s="170"/>
      <c r="W187" s="170"/>
    </row>
    <row r="188" spans="1:23" s="1" customFormat="1">
      <c r="A188" s="28"/>
      <c r="B188" s="28"/>
      <c r="C188" s="28"/>
      <c r="D188" s="28"/>
      <c r="E188" s="28"/>
      <c r="F188" s="28"/>
      <c r="G188" s="22"/>
      <c r="H188" s="22"/>
      <c r="I188" s="22"/>
      <c r="J188" s="22"/>
      <c r="K188" s="22"/>
      <c r="L188" s="22"/>
      <c r="M188" s="85"/>
      <c r="Q188" s="186"/>
      <c r="R188" s="170"/>
      <c r="S188" s="186"/>
      <c r="T188" s="170"/>
      <c r="U188" s="170"/>
      <c r="V188" s="170"/>
      <c r="W188" s="170"/>
    </row>
    <row r="189" spans="1:23" s="1" customFormat="1">
      <c r="A189" s="28"/>
      <c r="B189" s="28"/>
      <c r="C189" s="28"/>
      <c r="D189" s="28"/>
      <c r="E189" s="28"/>
      <c r="F189" s="28"/>
      <c r="G189" s="22"/>
      <c r="H189" s="22"/>
      <c r="I189" s="22"/>
      <c r="J189" s="22"/>
      <c r="K189" s="22"/>
      <c r="L189" s="22"/>
      <c r="M189" s="85"/>
      <c r="Q189" s="186"/>
      <c r="R189" s="170"/>
      <c r="S189" s="186"/>
      <c r="T189" s="170"/>
      <c r="U189" s="170"/>
      <c r="V189" s="170"/>
      <c r="W189" s="170"/>
    </row>
    <row r="190" spans="1:23" s="1" customFormat="1">
      <c r="A190" s="28"/>
      <c r="B190" s="28"/>
      <c r="C190" s="28"/>
      <c r="D190" s="28"/>
      <c r="E190" s="28"/>
      <c r="F190" s="28"/>
      <c r="G190" s="22"/>
      <c r="H190" s="22"/>
      <c r="I190" s="22"/>
      <c r="J190" s="22"/>
      <c r="K190" s="22"/>
      <c r="L190" s="22"/>
      <c r="M190" s="85"/>
      <c r="Q190" s="186"/>
      <c r="R190" s="170"/>
      <c r="S190" s="186"/>
      <c r="T190" s="170"/>
      <c r="U190" s="170"/>
      <c r="V190" s="170"/>
      <c r="W190" s="170"/>
    </row>
    <row r="191" spans="1:23" s="1" customFormat="1">
      <c r="A191" s="28"/>
      <c r="B191" s="28"/>
      <c r="C191" s="28"/>
      <c r="D191" s="28"/>
      <c r="E191" s="28"/>
      <c r="F191" s="28"/>
      <c r="G191" s="22"/>
      <c r="H191" s="22"/>
      <c r="I191" s="22"/>
      <c r="J191" s="22"/>
      <c r="K191" s="22"/>
      <c r="L191" s="22"/>
      <c r="M191" s="85"/>
      <c r="Q191" s="186"/>
      <c r="R191" s="170"/>
      <c r="S191" s="186"/>
      <c r="T191" s="170"/>
      <c r="U191" s="170"/>
      <c r="V191" s="170"/>
      <c r="W191" s="170"/>
    </row>
    <row r="192" spans="1:23" s="1" customFormat="1">
      <c r="A192" s="28"/>
      <c r="B192" s="28"/>
      <c r="C192" s="28"/>
      <c r="D192" s="28"/>
      <c r="E192" s="28"/>
      <c r="F192" s="28"/>
      <c r="G192" s="22"/>
      <c r="H192" s="22"/>
      <c r="I192" s="22"/>
      <c r="J192" s="22"/>
      <c r="K192" s="22"/>
      <c r="L192" s="22"/>
      <c r="M192" s="85"/>
      <c r="Q192" s="186"/>
      <c r="R192" s="170"/>
      <c r="S192" s="186"/>
      <c r="T192" s="170"/>
      <c r="U192" s="170"/>
      <c r="V192" s="170"/>
      <c r="W192" s="170"/>
    </row>
    <row r="193" spans="1:23" s="1" customFormat="1">
      <c r="A193" s="28"/>
      <c r="B193" s="28"/>
      <c r="C193" s="28"/>
      <c r="D193" s="28"/>
      <c r="E193" s="28"/>
      <c r="F193" s="28"/>
      <c r="G193" s="22"/>
      <c r="H193" s="22"/>
      <c r="I193" s="22"/>
      <c r="J193" s="22"/>
      <c r="K193" s="22"/>
      <c r="L193" s="22"/>
      <c r="M193" s="85"/>
      <c r="Q193" s="186"/>
      <c r="R193" s="170"/>
      <c r="S193" s="186"/>
      <c r="T193" s="170"/>
      <c r="U193" s="170"/>
      <c r="V193" s="170"/>
      <c r="W193" s="170"/>
    </row>
    <row r="194" spans="1:23" s="1" customFormat="1">
      <c r="A194" s="28"/>
      <c r="B194" s="28"/>
      <c r="C194" s="28"/>
      <c r="D194" s="28"/>
      <c r="E194" s="28"/>
      <c r="F194" s="28"/>
      <c r="G194" s="22"/>
      <c r="H194" s="22"/>
      <c r="I194" s="22"/>
      <c r="J194" s="22"/>
      <c r="K194" s="22"/>
      <c r="L194" s="22"/>
      <c r="M194" s="85"/>
      <c r="Q194" s="186"/>
      <c r="R194" s="170"/>
      <c r="S194" s="186"/>
      <c r="T194" s="170"/>
      <c r="U194" s="170"/>
      <c r="V194" s="170"/>
      <c r="W194" s="170"/>
    </row>
    <row r="195" spans="1:23" s="1" customFormat="1">
      <c r="A195" s="28"/>
      <c r="B195" s="28"/>
      <c r="C195" s="28"/>
      <c r="D195" s="28"/>
      <c r="E195" s="28"/>
      <c r="F195" s="28"/>
      <c r="G195" s="22"/>
      <c r="H195" s="22"/>
      <c r="I195" s="22"/>
      <c r="J195" s="22"/>
      <c r="K195" s="22"/>
      <c r="L195" s="22"/>
      <c r="M195" s="85"/>
      <c r="Q195" s="186"/>
      <c r="R195" s="170"/>
      <c r="S195" s="186"/>
      <c r="T195" s="170"/>
      <c r="U195" s="170"/>
      <c r="V195" s="170"/>
      <c r="W195" s="170"/>
    </row>
    <row r="196" spans="1:23" s="1" customFormat="1">
      <c r="A196" s="28"/>
      <c r="B196" s="28"/>
      <c r="C196" s="28"/>
      <c r="D196" s="28"/>
      <c r="E196" s="28"/>
      <c r="F196" s="28"/>
      <c r="G196" s="22"/>
      <c r="H196" s="22"/>
      <c r="I196" s="22"/>
      <c r="J196" s="22"/>
      <c r="K196" s="22"/>
      <c r="L196" s="22"/>
      <c r="M196" s="85"/>
      <c r="Q196" s="186"/>
      <c r="R196" s="170"/>
      <c r="S196" s="186"/>
      <c r="T196" s="170"/>
      <c r="U196" s="170"/>
      <c r="V196" s="170"/>
      <c r="W196" s="170"/>
    </row>
    <row r="197" spans="1:23" s="1" customFormat="1">
      <c r="A197" s="28"/>
      <c r="B197" s="28"/>
      <c r="C197" s="28"/>
      <c r="D197" s="28"/>
      <c r="E197" s="28"/>
      <c r="F197" s="28"/>
      <c r="G197" s="22"/>
      <c r="H197" s="22"/>
      <c r="I197" s="22"/>
      <c r="J197" s="22"/>
      <c r="K197" s="22"/>
      <c r="L197" s="22"/>
      <c r="M197" s="85"/>
      <c r="Q197" s="186"/>
      <c r="R197" s="170"/>
      <c r="S197" s="186"/>
      <c r="T197" s="170"/>
      <c r="U197" s="170"/>
      <c r="V197" s="170"/>
      <c r="W197" s="170"/>
    </row>
    <row r="198" spans="1:23" s="1" customFormat="1">
      <c r="A198" s="28"/>
      <c r="B198" s="28"/>
      <c r="C198" s="28"/>
      <c r="D198" s="28"/>
      <c r="E198" s="28"/>
      <c r="F198" s="28"/>
      <c r="G198" s="22"/>
      <c r="H198" s="22"/>
      <c r="I198" s="22"/>
      <c r="J198" s="22"/>
      <c r="K198" s="22"/>
      <c r="L198" s="22"/>
      <c r="M198" s="85"/>
      <c r="Q198" s="186"/>
      <c r="R198" s="170"/>
      <c r="S198" s="186"/>
      <c r="T198" s="170"/>
      <c r="U198" s="170"/>
      <c r="V198" s="170"/>
      <c r="W198" s="170"/>
    </row>
    <row r="199" spans="1:23" s="1" customFormat="1">
      <c r="A199" s="28"/>
      <c r="B199" s="28"/>
      <c r="C199" s="28"/>
      <c r="D199" s="28"/>
      <c r="E199" s="28"/>
      <c r="F199" s="28"/>
      <c r="G199" s="22"/>
      <c r="H199" s="22"/>
      <c r="I199" s="22"/>
      <c r="J199" s="22"/>
      <c r="K199" s="22"/>
      <c r="L199" s="22"/>
      <c r="M199" s="85"/>
      <c r="Q199" s="186"/>
      <c r="R199" s="170"/>
      <c r="S199" s="186"/>
      <c r="T199" s="170"/>
      <c r="U199" s="170"/>
      <c r="V199" s="170"/>
      <c r="W199" s="170"/>
    </row>
    <row r="200" spans="1:23" s="1" customFormat="1">
      <c r="A200" s="28"/>
      <c r="B200" s="28"/>
      <c r="C200" s="28"/>
      <c r="D200" s="28"/>
      <c r="E200" s="28"/>
      <c r="F200" s="28"/>
      <c r="G200" s="22"/>
      <c r="H200" s="22"/>
      <c r="I200" s="22"/>
      <c r="J200" s="22"/>
      <c r="K200" s="22"/>
      <c r="L200" s="22"/>
      <c r="M200" s="85"/>
      <c r="Q200" s="186"/>
      <c r="R200" s="170"/>
      <c r="S200" s="186"/>
      <c r="T200" s="170"/>
      <c r="U200" s="170"/>
      <c r="V200" s="170"/>
      <c r="W200" s="170"/>
    </row>
    <row r="201" spans="1:23" s="1" customFormat="1">
      <c r="A201" s="28"/>
      <c r="B201" s="28"/>
      <c r="C201" s="28"/>
      <c r="D201" s="28"/>
      <c r="E201" s="28"/>
      <c r="F201" s="28"/>
      <c r="G201" s="22"/>
      <c r="H201" s="22"/>
      <c r="I201" s="22"/>
      <c r="J201" s="22"/>
      <c r="K201" s="22"/>
      <c r="L201" s="22"/>
      <c r="M201" s="85"/>
      <c r="Q201" s="186"/>
      <c r="R201" s="170"/>
      <c r="S201" s="186"/>
      <c r="T201" s="170"/>
      <c r="U201" s="170"/>
      <c r="V201" s="170"/>
      <c r="W201" s="170"/>
    </row>
    <row r="202" spans="1:23" s="1" customFormat="1">
      <c r="A202" s="28"/>
      <c r="B202" s="28"/>
      <c r="C202" s="28"/>
      <c r="D202" s="28"/>
      <c r="E202" s="28"/>
      <c r="F202" s="28"/>
      <c r="G202" s="22"/>
      <c r="H202" s="22"/>
      <c r="I202" s="22"/>
      <c r="J202" s="22"/>
      <c r="K202" s="22"/>
      <c r="L202" s="22"/>
      <c r="M202" s="85"/>
      <c r="Q202" s="186"/>
      <c r="R202" s="170"/>
      <c r="S202" s="186"/>
      <c r="T202" s="170"/>
      <c r="U202" s="170"/>
      <c r="V202" s="170"/>
      <c r="W202" s="170"/>
    </row>
    <row r="203" spans="1:23" s="1" customFormat="1">
      <c r="A203" s="28"/>
      <c r="B203" s="28"/>
      <c r="C203" s="28"/>
      <c r="D203" s="28"/>
      <c r="E203" s="28"/>
      <c r="F203" s="28"/>
      <c r="G203" s="22"/>
      <c r="H203" s="22"/>
      <c r="I203" s="22"/>
      <c r="J203" s="22"/>
      <c r="K203" s="22"/>
      <c r="L203" s="22"/>
      <c r="M203" s="85"/>
      <c r="Q203" s="186"/>
      <c r="R203" s="170"/>
      <c r="S203" s="186"/>
      <c r="T203" s="170"/>
      <c r="U203" s="170"/>
      <c r="V203" s="170"/>
      <c r="W203" s="170"/>
    </row>
    <row r="204" spans="1:23" s="1" customFormat="1">
      <c r="A204" s="28"/>
      <c r="B204" s="28"/>
      <c r="C204" s="28"/>
      <c r="D204" s="28"/>
      <c r="E204" s="28"/>
      <c r="F204" s="28"/>
      <c r="G204" s="22"/>
      <c r="H204" s="22"/>
      <c r="I204" s="22"/>
      <c r="J204" s="22"/>
      <c r="K204" s="22"/>
      <c r="L204" s="22"/>
      <c r="M204" s="85"/>
      <c r="Q204" s="186"/>
      <c r="R204" s="170"/>
      <c r="S204" s="186"/>
      <c r="T204" s="170"/>
      <c r="U204" s="170"/>
      <c r="V204" s="170"/>
      <c r="W204" s="170"/>
    </row>
    <row r="205" spans="1:23" s="1" customFormat="1">
      <c r="A205" s="28"/>
      <c r="B205" s="28"/>
      <c r="C205" s="28"/>
      <c r="D205" s="28"/>
      <c r="E205" s="28"/>
      <c r="F205" s="28"/>
      <c r="G205" s="22"/>
      <c r="H205" s="22"/>
      <c r="I205" s="22"/>
      <c r="J205" s="22"/>
      <c r="K205" s="22"/>
      <c r="L205" s="22"/>
      <c r="M205" s="85"/>
      <c r="Q205" s="186"/>
      <c r="R205" s="170"/>
      <c r="S205" s="186"/>
      <c r="T205" s="170"/>
      <c r="U205" s="170"/>
      <c r="V205" s="170"/>
      <c r="W205" s="170"/>
    </row>
    <row r="206" spans="1:23" s="1" customFormat="1">
      <c r="A206" s="28"/>
      <c r="B206" s="28"/>
      <c r="C206" s="28"/>
      <c r="D206" s="28"/>
      <c r="E206" s="28"/>
      <c r="F206" s="28"/>
      <c r="G206" s="22"/>
      <c r="H206" s="22"/>
      <c r="I206" s="22"/>
      <c r="J206" s="22"/>
      <c r="K206" s="22"/>
      <c r="L206" s="22"/>
      <c r="M206" s="85"/>
      <c r="Q206" s="186"/>
      <c r="R206" s="170"/>
      <c r="S206" s="186"/>
      <c r="T206" s="170"/>
      <c r="U206" s="170"/>
      <c r="V206" s="170"/>
      <c r="W206" s="170"/>
    </row>
    <row r="207" spans="1:23" s="1" customFormat="1">
      <c r="A207" s="28"/>
      <c r="B207" s="28"/>
      <c r="C207" s="28"/>
      <c r="D207" s="28"/>
      <c r="E207" s="28"/>
      <c r="F207" s="28"/>
      <c r="G207" s="22"/>
      <c r="H207" s="22"/>
      <c r="I207" s="22"/>
      <c r="J207" s="22"/>
      <c r="K207" s="22"/>
      <c r="L207" s="22"/>
      <c r="M207" s="85"/>
      <c r="Q207" s="186"/>
      <c r="R207" s="170"/>
      <c r="S207" s="186"/>
      <c r="T207" s="170"/>
      <c r="U207" s="170"/>
      <c r="V207" s="170"/>
      <c r="W207" s="170"/>
    </row>
    <row r="208" spans="1:23" s="1" customFormat="1">
      <c r="A208" s="28"/>
      <c r="B208" s="28"/>
      <c r="C208" s="28"/>
      <c r="D208" s="28"/>
      <c r="E208" s="28"/>
      <c r="F208" s="28"/>
      <c r="G208" s="22"/>
      <c r="H208" s="22"/>
      <c r="I208" s="22"/>
      <c r="J208" s="22"/>
      <c r="K208" s="22"/>
      <c r="L208" s="22"/>
      <c r="M208" s="85"/>
      <c r="Q208" s="186"/>
      <c r="R208" s="170"/>
      <c r="S208" s="186"/>
      <c r="T208" s="170"/>
      <c r="U208" s="170"/>
      <c r="V208" s="170"/>
      <c r="W208" s="170"/>
    </row>
    <row r="209" spans="1:23" s="1" customFormat="1">
      <c r="A209" s="28"/>
      <c r="B209" s="28"/>
      <c r="C209" s="28"/>
      <c r="D209" s="28"/>
      <c r="E209" s="28"/>
      <c r="F209" s="28"/>
      <c r="G209" s="22"/>
      <c r="H209" s="22"/>
      <c r="I209" s="22"/>
      <c r="J209" s="22"/>
      <c r="K209" s="22"/>
      <c r="L209" s="22"/>
      <c r="M209" s="85"/>
      <c r="Q209" s="186"/>
      <c r="R209" s="170"/>
      <c r="S209" s="186"/>
      <c r="T209" s="170"/>
      <c r="U209" s="170"/>
      <c r="V209" s="170"/>
      <c r="W209" s="170"/>
    </row>
    <row r="210" spans="1:23" s="1" customFormat="1">
      <c r="A210" s="28"/>
      <c r="B210" s="28"/>
      <c r="C210" s="28"/>
      <c r="D210" s="28"/>
      <c r="E210" s="28"/>
      <c r="F210" s="28"/>
      <c r="G210" s="22"/>
      <c r="H210" s="22"/>
      <c r="I210" s="22"/>
      <c r="J210" s="22"/>
      <c r="K210" s="22"/>
      <c r="L210" s="22"/>
      <c r="M210" s="85"/>
      <c r="Q210" s="186"/>
      <c r="R210" s="170"/>
      <c r="S210" s="186"/>
      <c r="T210" s="170"/>
      <c r="U210" s="170"/>
      <c r="V210" s="170"/>
      <c r="W210" s="170"/>
    </row>
    <row r="211" spans="1:23" s="1" customFormat="1">
      <c r="A211" s="28"/>
      <c r="B211" s="28"/>
      <c r="C211" s="28"/>
      <c r="D211" s="28"/>
      <c r="E211" s="28"/>
      <c r="F211" s="28"/>
      <c r="G211" s="22"/>
      <c r="H211" s="22"/>
      <c r="I211" s="22"/>
      <c r="J211" s="22"/>
      <c r="K211" s="22"/>
      <c r="L211" s="22"/>
      <c r="M211" s="85"/>
      <c r="Q211" s="186"/>
      <c r="R211" s="170"/>
      <c r="S211" s="186"/>
      <c r="T211" s="170"/>
      <c r="U211" s="170"/>
      <c r="V211" s="170"/>
      <c r="W211" s="170"/>
    </row>
    <row r="212" spans="1:23" s="1" customFormat="1">
      <c r="A212" s="28"/>
      <c r="B212" s="28"/>
      <c r="C212" s="28"/>
      <c r="D212" s="28"/>
      <c r="E212" s="28"/>
      <c r="F212" s="28"/>
      <c r="G212" s="22"/>
      <c r="H212" s="22"/>
      <c r="I212" s="22"/>
      <c r="J212" s="22"/>
      <c r="K212" s="22"/>
      <c r="L212" s="22"/>
      <c r="M212" s="85"/>
      <c r="Q212" s="186"/>
      <c r="R212" s="170"/>
      <c r="S212" s="186"/>
      <c r="T212" s="170"/>
      <c r="U212" s="170"/>
      <c r="V212" s="170"/>
      <c r="W212" s="170"/>
    </row>
    <row r="213" spans="1:23" s="1" customFormat="1">
      <c r="A213" s="28"/>
      <c r="B213" s="28"/>
      <c r="C213" s="28"/>
      <c r="D213" s="28"/>
      <c r="E213" s="28"/>
      <c r="F213" s="28"/>
      <c r="G213" s="22"/>
      <c r="H213" s="22"/>
      <c r="I213" s="22"/>
      <c r="J213" s="22"/>
      <c r="K213" s="22"/>
      <c r="L213" s="22"/>
      <c r="M213" s="85"/>
      <c r="Q213" s="186"/>
      <c r="R213" s="170"/>
      <c r="S213" s="186"/>
      <c r="T213" s="170"/>
      <c r="U213" s="170"/>
      <c r="V213" s="170"/>
      <c r="W213" s="170"/>
    </row>
    <row r="214" spans="1:23" s="1" customFormat="1">
      <c r="A214" s="28"/>
      <c r="B214" s="28"/>
      <c r="C214" s="28"/>
      <c r="D214" s="28"/>
      <c r="E214" s="28"/>
      <c r="F214" s="28"/>
      <c r="G214" s="22"/>
      <c r="H214" s="22"/>
      <c r="I214" s="22"/>
      <c r="J214" s="22"/>
      <c r="K214" s="22"/>
      <c r="L214" s="22"/>
      <c r="M214" s="85"/>
      <c r="Q214" s="186"/>
      <c r="R214" s="170"/>
      <c r="S214" s="186"/>
      <c r="T214" s="170"/>
      <c r="U214" s="170"/>
      <c r="V214" s="170"/>
      <c r="W214" s="170"/>
    </row>
    <row r="215" spans="1:23" s="1" customFormat="1">
      <c r="A215" s="28"/>
      <c r="B215" s="28"/>
      <c r="C215" s="28"/>
      <c r="D215" s="28"/>
      <c r="E215" s="28"/>
      <c r="F215" s="28"/>
      <c r="G215" s="22"/>
      <c r="H215" s="22"/>
      <c r="I215" s="22"/>
      <c r="J215" s="22"/>
      <c r="K215" s="22"/>
      <c r="L215" s="22"/>
      <c r="M215" s="85"/>
      <c r="Q215" s="186"/>
      <c r="R215" s="170"/>
      <c r="S215" s="186"/>
      <c r="T215" s="170"/>
      <c r="U215" s="170"/>
      <c r="V215" s="170"/>
      <c r="W215" s="170"/>
    </row>
    <row r="216" spans="1:23" s="1" customFormat="1">
      <c r="A216" s="28"/>
      <c r="B216" s="28"/>
      <c r="C216" s="28"/>
      <c r="D216" s="28"/>
      <c r="E216" s="28"/>
      <c r="F216" s="28"/>
      <c r="G216" s="22"/>
      <c r="H216" s="22"/>
      <c r="I216" s="22"/>
      <c r="J216" s="22"/>
      <c r="K216" s="22"/>
      <c r="L216" s="22"/>
      <c r="M216" s="85"/>
      <c r="Q216" s="186"/>
      <c r="R216" s="170"/>
      <c r="S216" s="186"/>
      <c r="T216" s="170"/>
      <c r="U216" s="170"/>
      <c r="V216" s="170"/>
      <c r="W216" s="170"/>
    </row>
    <row r="217" spans="1:23" s="1" customFormat="1">
      <c r="A217" s="28"/>
      <c r="B217" s="28"/>
      <c r="C217" s="28"/>
      <c r="D217" s="28"/>
      <c r="E217" s="28"/>
      <c r="F217" s="28"/>
      <c r="G217" s="22"/>
      <c r="H217" s="22"/>
      <c r="I217" s="22"/>
      <c r="J217" s="22"/>
      <c r="K217" s="22"/>
      <c r="L217" s="22"/>
      <c r="M217" s="85"/>
      <c r="Q217" s="186"/>
      <c r="R217" s="170"/>
      <c r="S217" s="186"/>
      <c r="T217" s="170"/>
      <c r="U217" s="170"/>
      <c r="V217" s="170"/>
      <c r="W217" s="170"/>
    </row>
    <row r="218" spans="1:23" s="1" customFormat="1">
      <c r="A218" s="28"/>
      <c r="B218" s="28"/>
      <c r="C218" s="28"/>
      <c r="D218" s="28"/>
      <c r="E218" s="28"/>
      <c r="F218" s="28"/>
      <c r="G218" s="22"/>
      <c r="H218" s="22"/>
      <c r="I218" s="22"/>
      <c r="J218" s="22"/>
      <c r="K218" s="22"/>
      <c r="L218" s="22"/>
      <c r="M218" s="85"/>
      <c r="Q218" s="186"/>
      <c r="R218" s="170"/>
      <c r="S218" s="186"/>
      <c r="T218" s="170"/>
      <c r="U218" s="170"/>
      <c r="V218" s="170"/>
      <c r="W218" s="170"/>
    </row>
    <row r="219" spans="1:23" s="1" customFormat="1">
      <c r="A219" s="28"/>
      <c r="B219" s="28"/>
      <c r="C219" s="28"/>
      <c r="D219" s="28"/>
      <c r="E219" s="28"/>
      <c r="F219" s="28"/>
      <c r="G219" s="22"/>
      <c r="H219" s="22"/>
      <c r="I219" s="22"/>
      <c r="J219" s="22"/>
      <c r="K219" s="22"/>
      <c r="L219" s="22"/>
      <c r="M219" s="85"/>
      <c r="Q219" s="186"/>
      <c r="R219" s="170"/>
      <c r="S219" s="186"/>
      <c r="T219" s="170"/>
      <c r="U219" s="170"/>
      <c r="V219" s="170"/>
      <c r="W219" s="170"/>
    </row>
    <row r="220" spans="1:23" s="1" customFormat="1">
      <c r="A220" s="28"/>
      <c r="B220" s="28"/>
      <c r="C220" s="28"/>
      <c r="D220" s="28"/>
      <c r="E220" s="28"/>
      <c r="F220" s="28"/>
      <c r="G220" s="22"/>
      <c r="H220" s="22"/>
      <c r="I220" s="22"/>
      <c r="J220" s="22"/>
      <c r="K220" s="22"/>
      <c r="L220" s="22"/>
      <c r="M220" s="85"/>
      <c r="Q220" s="186"/>
      <c r="R220" s="170"/>
      <c r="S220" s="186"/>
      <c r="T220" s="170"/>
      <c r="U220" s="170"/>
      <c r="V220" s="170"/>
      <c r="W220" s="170"/>
    </row>
    <row r="221" spans="1:23" s="1" customFormat="1">
      <c r="A221" s="28"/>
      <c r="B221" s="28"/>
      <c r="C221" s="28"/>
      <c r="D221" s="28"/>
      <c r="E221" s="28"/>
      <c r="F221" s="28"/>
      <c r="G221" s="22"/>
      <c r="H221" s="22"/>
      <c r="I221" s="22"/>
      <c r="J221" s="22"/>
      <c r="K221" s="22"/>
      <c r="L221" s="22"/>
      <c r="M221" s="85"/>
      <c r="Q221" s="186"/>
      <c r="R221" s="170"/>
      <c r="S221" s="186"/>
      <c r="T221" s="170"/>
      <c r="U221" s="170"/>
      <c r="V221" s="170"/>
      <c r="W221" s="170"/>
    </row>
    <row r="222" spans="1:23" s="1" customFormat="1">
      <c r="A222" s="28"/>
      <c r="B222" s="28"/>
      <c r="C222" s="28"/>
      <c r="D222" s="28"/>
      <c r="E222" s="28"/>
      <c r="F222" s="28"/>
      <c r="G222" s="22"/>
      <c r="H222" s="22"/>
      <c r="I222" s="22"/>
      <c r="J222" s="22"/>
      <c r="K222" s="22"/>
      <c r="L222" s="22"/>
      <c r="M222" s="85"/>
      <c r="Q222" s="186"/>
      <c r="R222" s="170"/>
      <c r="S222" s="186"/>
      <c r="T222" s="170"/>
      <c r="U222" s="170"/>
      <c r="V222" s="170"/>
      <c r="W222" s="170"/>
    </row>
    <row r="223" spans="1:23" s="1" customFormat="1">
      <c r="A223" s="28"/>
      <c r="B223" s="28"/>
      <c r="C223" s="28"/>
      <c r="D223" s="28"/>
      <c r="E223" s="28"/>
      <c r="F223" s="28"/>
      <c r="G223" s="22"/>
      <c r="H223" s="22"/>
      <c r="I223" s="22"/>
      <c r="J223" s="22"/>
      <c r="K223" s="22"/>
      <c r="L223" s="22"/>
      <c r="M223" s="85"/>
      <c r="Q223" s="186"/>
      <c r="R223" s="170"/>
      <c r="S223" s="186"/>
      <c r="T223" s="170"/>
      <c r="U223" s="170"/>
      <c r="V223" s="170"/>
      <c r="W223" s="170"/>
    </row>
    <row r="224" spans="1:23" s="1" customFormat="1">
      <c r="A224" s="28"/>
      <c r="B224" s="28"/>
      <c r="C224" s="28"/>
      <c r="D224" s="28"/>
      <c r="E224" s="28"/>
      <c r="F224" s="28"/>
      <c r="G224" s="22"/>
      <c r="H224" s="22"/>
      <c r="I224" s="22"/>
      <c r="J224" s="22"/>
      <c r="K224" s="22"/>
      <c r="L224" s="22"/>
      <c r="M224" s="85"/>
      <c r="Q224" s="186"/>
      <c r="R224" s="170"/>
      <c r="S224" s="186"/>
      <c r="T224" s="170"/>
      <c r="U224" s="170"/>
      <c r="V224" s="170"/>
      <c r="W224" s="170"/>
    </row>
    <row r="225" spans="1:23" s="1" customFormat="1">
      <c r="A225" s="28"/>
      <c r="B225" s="28"/>
      <c r="C225" s="28"/>
      <c r="D225" s="28"/>
      <c r="E225" s="28"/>
      <c r="F225" s="28"/>
      <c r="G225" s="22"/>
      <c r="H225" s="22"/>
      <c r="I225" s="22"/>
      <c r="J225" s="22"/>
      <c r="K225" s="22"/>
      <c r="L225" s="22"/>
      <c r="M225" s="85"/>
      <c r="Q225" s="186"/>
      <c r="R225" s="170"/>
      <c r="S225" s="186"/>
      <c r="T225" s="170"/>
      <c r="U225" s="170"/>
      <c r="V225" s="170"/>
      <c r="W225" s="170"/>
    </row>
    <row r="226" spans="1:23" s="1" customFormat="1">
      <c r="A226" s="28"/>
      <c r="B226" s="28"/>
      <c r="C226" s="28"/>
      <c r="D226" s="28"/>
      <c r="E226" s="28"/>
      <c r="F226" s="28"/>
      <c r="G226" s="22"/>
      <c r="H226" s="22"/>
      <c r="I226" s="22"/>
      <c r="J226" s="22"/>
      <c r="K226" s="22"/>
      <c r="L226" s="22"/>
      <c r="M226" s="85"/>
      <c r="Q226" s="186"/>
      <c r="R226" s="170"/>
      <c r="S226" s="186"/>
      <c r="T226" s="170"/>
      <c r="U226" s="170"/>
      <c r="V226" s="170"/>
      <c r="W226" s="170"/>
    </row>
    <row r="227" spans="1:23" s="1" customFormat="1">
      <c r="A227" s="28"/>
      <c r="B227" s="28"/>
      <c r="C227" s="28"/>
      <c r="D227" s="28"/>
      <c r="E227" s="28"/>
      <c r="F227" s="28"/>
      <c r="G227" s="22"/>
      <c r="H227" s="22"/>
      <c r="I227" s="22"/>
      <c r="J227" s="22"/>
      <c r="K227" s="22"/>
      <c r="L227" s="22"/>
      <c r="M227" s="85"/>
      <c r="Q227" s="186"/>
      <c r="R227" s="170"/>
      <c r="S227" s="186"/>
      <c r="T227" s="170"/>
      <c r="U227" s="170"/>
      <c r="V227" s="170"/>
      <c r="W227" s="170"/>
    </row>
    <row r="228" spans="1:23" s="1" customFormat="1">
      <c r="A228" s="28"/>
      <c r="B228" s="28"/>
      <c r="C228" s="28"/>
      <c r="D228" s="28"/>
      <c r="E228" s="28"/>
      <c r="F228" s="28"/>
      <c r="G228" s="22"/>
      <c r="H228" s="22"/>
      <c r="I228" s="22"/>
      <c r="J228" s="22"/>
      <c r="K228" s="22"/>
      <c r="L228" s="22"/>
      <c r="M228" s="85"/>
      <c r="Q228" s="186"/>
      <c r="R228" s="170"/>
      <c r="S228" s="186"/>
      <c r="T228" s="170"/>
      <c r="U228" s="170"/>
      <c r="V228" s="170"/>
      <c r="W228" s="170"/>
    </row>
    <row r="229" spans="1:23" s="1" customFormat="1">
      <c r="A229" s="28"/>
      <c r="B229" s="28"/>
      <c r="C229" s="28"/>
      <c r="D229" s="28"/>
      <c r="E229" s="28"/>
      <c r="F229" s="28"/>
      <c r="G229" s="22"/>
      <c r="H229" s="22"/>
      <c r="I229" s="22"/>
      <c r="J229" s="22"/>
      <c r="K229" s="22"/>
      <c r="L229" s="22"/>
      <c r="M229" s="85"/>
      <c r="Q229" s="186"/>
      <c r="R229" s="170"/>
      <c r="S229" s="186"/>
      <c r="T229" s="170"/>
      <c r="U229" s="170"/>
      <c r="V229" s="170"/>
      <c r="W229" s="170"/>
    </row>
    <row r="230" spans="1:23" s="1" customFormat="1">
      <c r="A230" s="28"/>
      <c r="B230" s="28"/>
      <c r="C230" s="28"/>
      <c r="D230" s="28"/>
      <c r="E230" s="28"/>
      <c r="F230" s="28"/>
      <c r="G230" s="22"/>
      <c r="H230" s="22"/>
      <c r="I230" s="22"/>
      <c r="J230" s="22"/>
      <c r="K230" s="22"/>
      <c r="L230" s="22"/>
      <c r="M230" s="85"/>
      <c r="Q230" s="186"/>
      <c r="R230" s="170"/>
      <c r="S230" s="186"/>
      <c r="T230" s="170"/>
      <c r="U230" s="170"/>
      <c r="V230" s="170"/>
      <c r="W230" s="170"/>
    </row>
    <row r="231" spans="1:23" s="1" customFormat="1">
      <c r="A231" s="28"/>
      <c r="B231" s="28"/>
      <c r="C231" s="28"/>
      <c r="D231" s="28"/>
      <c r="E231" s="28"/>
      <c r="F231" s="28"/>
      <c r="G231" s="22"/>
      <c r="H231" s="22"/>
      <c r="I231" s="22"/>
      <c r="J231" s="22"/>
      <c r="K231" s="22"/>
      <c r="L231" s="22"/>
      <c r="M231" s="85"/>
      <c r="Q231" s="186"/>
      <c r="R231" s="170"/>
      <c r="S231" s="186"/>
      <c r="T231" s="170"/>
      <c r="U231" s="170"/>
      <c r="V231" s="170"/>
      <c r="W231" s="170"/>
    </row>
    <row r="232" spans="1:23" s="1" customFormat="1">
      <c r="A232" s="28"/>
      <c r="B232" s="28"/>
      <c r="C232" s="28"/>
      <c r="D232" s="28"/>
      <c r="E232" s="28"/>
      <c r="F232" s="28"/>
      <c r="G232" s="22"/>
      <c r="H232" s="22"/>
      <c r="I232" s="22"/>
      <c r="J232" s="22"/>
      <c r="K232" s="22"/>
      <c r="L232" s="22"/>
      <c r="M232" s="85"/>
      <c r="Q232" s="186"/>
      <c r="R232" s="170"/>
      <c r="S232" s="186"/>
      <c r="T232" s="170"/>
      <c r="U232" s="170"/>
      <c r="V232" s="170"/>
      <c r="W232" s="170"/>
    </row>
    <row r="233" spans="1:23" s="1" customFormat="1">
      <c r="A233" s="28"/>
      <c r="B233" s="28"/>
      <c r="C233" s="28"/>
      <c r="D233" s="28"/>
      <c r="E233" s="28"/>
      <c r="F233" s="28"/>
      <c r="G233" s="22"/>
      <c r="H233" s="22"/>
      <c r="I233" s="22"/>
      <c r="J233" s="22"/>
      <c r="K233" s="22"/>
      <c r="L233" s="22"/>
      <c r="M233" s="85"/>
      <c r="Q233" s="186"/>
      <c r="R233" s="170"/>
      <c r="S233" s="186"/>
      <c r="T233" s="170"/>
      <c r="U233" s="170"/>
      <c r="V233" s="170"/>
      <c r="W233" s="170"/>
    </row>
    <row r="234" spans="1:23" s="1" customFormat="1">
      <c r="A234" s="28"/>
      <c r="B234" s="28"/>
      <c r="C234" s="28"/>
      <c r="D234" s="28"/>
      <c r="E234" s="28"/>
      <c r="F234" s="28"/>
      <c r="G234" s="22"/>
      <c r="H234" s="22"/>
      <c r="I234" s="22"/>
      <c r="J234" s="22"/>
      <c r="K234" s="22"/>
      <c r="L234" s="22"/>
      <c r="M234" s="85"/>
      <c r="Q234" s="186"/>
      <c r="R234" s="170"/>
      <c r="S234" s="186"/>
      <c r="T234" s="170"/>
      <c r="U234" s="170"/>
      <c r="V234" s="170"/>
      <c r="W234" s="170"/>
    </row>
    <row r="235" spans="1:23" s="1" customFormat="1">
      <c r="A235" s="28"/>
      <c r="B235" s="28"/>
      <c r="C235" s="28"/>
      <c r="D235" s="28"/>
      <c r="E235" s="28"/>
      <c r="F235" s="28"/>
      <c r="G235" s="22"/>
      <c r="H235" s="22"/>
      <c r="I235" s="22"/>
      <c r="J235" s="22"/>
      <c r="K235" s="22"/>
      <c r="L235" s="22"/>
      <c r="M235" s="85"/>
      <c r="Q235" s="186"/>
      <c r="R235" s="170"/>
      <c r="S235" s="186"/>
      <c r="T235" s="170"/>
      <c r="U235" s="170"/>
      <c r="V235" s="170"/>
      <c r="W235" s="170"/>
    </row>
    <row r="236" spans="1:23" s="1" customFormat="1">
      <c r="A236" s="28"/>
      <c r="B236" s="28"/>
      <c r="C236" s="28"/>
      <c r="D236" s="28"/>
      <c r="E236" s="28"/>
      <c r="F236" s="28"/>
      <c r="G236" s="22"/>
      <c r="H236" s="22"/>
      <c r="I236" s="22"/>
      <c r="J236" s="22"/>
      <c r="K236" s="22"/>
      <c r="L236" s="22"/>
      <c r="M236" s="85"/>
      <c r="Q236" s="186"/>
      <c r="R236" s="170"/>
      <c r="S236" s="186"/>
      <c r="T236" s="170"/>
      <c r="U236" s="170"/>
      <c r="V236" s="170"/>
      <c r="W236" s="170"/>
    </row>
    <row r="237" spans="1:23" s="1" customFormat="1">
      <c r="A237" s="28"/>
      <c r="B237" s="28"/>
      <c r="C237" s="28"/>
      <c r="D237" s="28"/>
      <c r="E237" s="28"/>
      <c r="F237" s="28"/>
      <c r="G237" s="22"/>
      <c r="H237" s="22"/>
      <c r="I237" s="22"/>
      <c r="J237" s="22"/>
      <c r="K237" s="22"/>
      <c r="L237" s="22"/>
      <c r="M237" s="85"/>
      <c r="Q237" s="186"/>
      <c r="R237" s="170"/>
      <c r="S237" s="186"/>
      <c r="T237" s="170"/>
      <c r="U237" s="170"/>
      <c r="V237" s="170"/>
      <c r="W237" s="170"/>
    </row>
    <row r="238" spans="1:23" s="1" customFormat="1">
      <c r="A238" s="28"/>
      <c r="B238" s="28"/>
      <c r="C238" s="28"/>
      <c r="D238" s="28"/>
      <c r="E238" s="28"/>
      <c r="F238" s="28"/>
      <c r="G238" s="22"/>
      <c r="H238" s="22"/>
      <c r="I238" s="22"/>
      <c r="J238" s="22"/>
      <c r="K238" s="22"/>
      <c r="L238" s="22"/>
      <c r="M238" s="85"/>
      <c r="Q238" s="186"/>
      <c r="R238" s="170"/>
      <c r="S238" s="186"/>
      <c r="T238" s="170"/>
      <c r="U238" s="170"/>
      <c r="V238" s="170"/>
      <c r="W238" s="170"/>
    </row>
    <row r="239" spans="1:23" s="1" customFormat="1">
      <c r="A239" s="28"/>
      <c r="B239" s="28"/>
      <c r="C239" s="28"/>
      <c r="D239" s="28"/>
      <c r="E239" s="28"/>
      <c r="F239" s="28"/>
      <c r="G239" s="22"/>
      <c r="H239" s="22"/>
      <c r="I239" s="22"/>
      <c r="J239" s="22"/>
      <c r="K239" s="22"/>
      <c r="L239" s="22"/>
      <c r="M239" s="85"/>
      <c r="Q239" s="186"/>
      <c r="R239" s="170"/>
      <c r="S239" s="186"/>
      <c r="T239" s="170"/>
      <c r="U239" s="170"/>
      <c r="V239" s="170"/>
      <c r="W239" s="170"/>
    </row>
    <row r="240" spans="1:23" s="1" customFormat="1">
      <c r="A240" s="28"/>
      <c r="B240" s="28"/>
      <c r="C240" s="28"/>
      <c r="D240" s="28"/>
      <c r="E240" s="28"/>
      <c r="F240" s="28"/>
      <c r="G240" s="22"/>
      <c r="H240" s="22"/>
      <c r="I240" s="22"/>
      <c r="J240" s="22"/>
      <c r="K240" s="22"/>
      <c r="L240" s="22"/>
      <c r="M240" s="85"/>
      <c r="Q240" s="186"/>
      <c r="R240" s="170"/>
      <c r="S240" s="186"/>
      <c r="T240" s="170"/>
      <c r="U240" s="170"/>
      <c r="V240" s="170"/>
      <c r="W240" s="170"/>
    </row>
    <row r="241" spans="1:23" s="1" customFormat="1">
      <c r="A241" s="28"/>
      <c r="B241" s="28"/>
      <c r="C241" s="28"/>
      <c r="D241" s="28"/>
      <c r="E241" s="28"/>
      <c r="F241" s="28"/>
      <c r="G241" s="22"/>
      <c r="H241" s="22"/>
      <c r="I241" s="22"/>
      <c r="J241" s="22"/>
      <c r="K241" s="22"/>
      <c r="L241" s="22"/>
      <c r="M241" s="85"/>
      <c r="Q241" s="186"/>
      <c r="R241" s="170"/>
      <c r="S241" s="186"/>
      <c r="T241" s="170"/>
      <c r="U241" s="170"/>
      <c r="V241" s="170"/>
      <c r="W241" s="170"/>
    </row>
    <row r="242" spans="1:23" s="1" customFormat="1">
      <c r="A242" s="28"/>
      <c r="B242" s="28"/>
      <c r="C242" s="28"/>
      <c r="D242" s="28"/>
      <c r="E242" s="28"/>
      <c r="F242" s="28"/>
      <c r="G242" s="22"/>
      <c r="H242" s="22"/>
      <c r="I242" s="22"/>
      <c r="J242" s="22"/>
      <c r="K242" s="22"/>
      <c r="L242" s="22"/>
      <c r="M242" s="85"/>
      <c r="Q242" s="186"/>
      <c r="R242" s="170"/>
      <c r="S242" s="186"/>
      <c r="T242" s="170"/>
      <c r="U242" s="170"/>
      <c r="V242" s="170"/>
      <c r="W242" s="170"/>
    </row>
    <row r="243" spans="1:23" s="1" customFormat="1">
      <c r="A243" s="28"/>
      <c r="B243" s="28"/>
      <c r="C243" s="28"/>
      <c r="D243" s="28"/>
      <c r="E243" s="28"/>
      <c r="F243" s="28"/>
      <c r="G243" s="22"/>
      <c r="H243" s="22"/>
      <c r="I243" s="22"/>
      <c r="J243" s="22"/>
      <c r="K243" s="22"/>
      <c r="L243" s="22"/>
      <c r="M243" s="85"/>
      <c r="Q243" s="186"/>
      <c r="R243" s="170"/>
      <c r="S243" s="186"/>
      <c r="T243" s="170"/>
      <c r="U243" s="170"/>
      <c r="V243" s="170"/>
      <c r="W243" s="170"/>
    </row>
    <row r="244" spans="1:23" s="1" customFormat="1">
      <c r="A244" s="28"/>
      <c r="B244" s="28"/>
      <c r="C244" s="28"/>
      <c r="D244" s="28"/>
      <c r="E244" s="28"/>
      <c r="F244" s="28"/>
      <c r="G244" s="22"/>
      <c r="H244" s="22"/>
      <c r="I244" s="22"/>
      <c r="J244" s="22"/>
      <c r="K244" s="22"/>
      <c r="L244" s="22"/>
      <c r="M244" s="85"/>
      <c r="Q244" s="186"/>
      <c r="R244" s="170"/>
      <c r="S244" s="186"/>
      <c r="T244" s="170"/>
      <c r="U244" s="170"/>
      <c r="V244" s="170"/>
      <c r="W244" s="170"/>
    </row>
    <row r="245" spans="1:23" s="1" customFormat="1">
      <c r="A245" s="28"/>
      <c r="B245" s="28"/>
      <c r="C245" s="28"/>
      <c r="D245" s="28"/>
      <c r="E245" s="28"/>
      <c r="F245" s="28"/>
      <c r="G245" s="22"/>
      <c r="H245" s="22"/>
      <c r="I245" s="22"/>
      <c r="J245" s="22"/>
      <c r="K245" s="22"/>
      <c r="L245" s="22"/>
      <c r="M245" s="85"/>
      <c r="Q245" s="186"/>
      <c r="R245" s="170"/>
      <c r="S245" s="186"/>
      <c r="T245" s="170"/>
      <c r="U245" s="170"/>
      <c r="V245" s="170"/>
      <c r="W245" s="170"/>
    </row>
    <row r="246" spans="1:23" s="1" customFormat="1">
      <c r="A246" s="28"/>
      <c r="B246" s="28"/>
      <c r="C246" s="28"/>
      <c r="D246" s="28"/>
      <c r="E246" s="28"/>
      <c r="F246" s="28"/>
      <c r="G246" s="22"/>
      <c r="H246" s="22"/>
      <c r="I246" s="22"/>
      <c r="J246" s="22"/>
      <c r="K246" s="22"/>
      <c r="L246" s="22"/>
      <c r="M246" s="85"/>
      <c r="Q246" s="186"/>
      <c r="R246" s="170"/>
      <c r="S246" s="186"/>
      <c r="T246" s="170"/>
      <c r="U246" s="170"/>
      <c r="V246" s="170"/>
      <c r="W246" s="170"/>
    </row>
    <row r="247" spans="1:23" s="1" customFormat="1">
      <c r="A247" s="28"/>
      <c r="B247" s="28"/>
      <c r="C247" s="28"/>
      <c r="D247" s="28"/>
      <c r="E247" s="28"/>
      <c r="F247" s="28"/>
      <c r="G247" s="22"/>
      <c r="H247" s="22"/>
      <c r="I247" s="22"/>
      <c r="J247" s="22"/>
      <c r="K247" s="22"/>
      <c r="L247" s="22"/>
      <c r="M247" s="85"/>
      <c r="Q247" s="186"/>
      <c r="R247" s="170"/>
      <c r="S247" s="186"/>
      <c r="T247" s="170"/>
      <c r="U247" s="170"/>
      <c r="V247" s="170"/>
      <c r="W247" s="170"/>
    </row>
    <row r="248" spans="1:23" s="1" customFormat="1">
      <c r="A248" s="28"/>
      <c r="B248" s="28"/>
      <c r="C248" s="28"/>
      <c r="D248" s="28"/>
      <c r="E248" s="28"/>
      <c r="F248" s="28"/>
      <c r="G248" s="22"/>
      <c r="H248" s="22"/>
      <c r="I248" s="22"/>
      <c r="J248" s="22"/>
      <c r="K248" s="22"/>
      <c r="L248" s="22"/>
      <c r="M248" s="85"/>
      <c r="Q248" s="186"/>
      <c r="R248" s="170"/>
      <c r="S248" s="186"/>
      <c r="T248" s="170"/>
      <c r="U248" s="170"/>
      <c r="V248" s="170"/>
      <c r="W248" s="170"/>
    </row>
    <row r="249" spans="1:23" s="1" customFormat="1">
      <c r="A249" s="28"/>
      <c r="B249" s="28"/>
      <c r="C249" s="28"/>
      <c r="D249" s="28"/>
      <c r="E249" s="28"/>
      <c r="F249" s="28"/>
      <c r="G249" s="22"/>
      <c r="H249" s="22"/>
      <c r="I249" s="22"/>
      <c r="J249" s="22"/>
      <c r="K249" s="22"/>
      <c r="L249" s="22"/>
      <c r="M249" s="85"/>
      <c r="Q249" s="186"/>
      <c r="R249" s="170"/>
      <c r="S249" s="186"/>
      <c r="T249" s="170"/>
      <c r="U249" s="170"/>
      <c r="V249" s="170"/>
      <c r="W249" s="170"/>
    </row>
    <row r="250" spans="1:23" s="1" customFormat="1">
      <c r="A250" s="28"/>
      <c r="B250" s="28"/>
      <c r="C250" s="28"/>
      <c r="D250" s="28"/>
      <c r="E250" s="28"/>
      <c r="F250" s="28"/>
      <c r="G250" s="22"/>
      <c r="H250" s="22"/>
      <c r="I250" s="22"/>
      <c r="J250" s="22"/>
      <c r="K250" s="22"/>
      <c r="L250" s="22"/>
      <c r="M250" s="85"/>
      <c r="Q250" s="186"/>
      <c r="R250" s="170"/>
      <c r="S250" s="186"/>
      <c r="T250" s="170"/>
      <c r="U250" s="170"/>
      <c r="V250" s="170"/>
      <c r="W250" s="170"/>
    </row>
    <row r="251" spans="1:23" s="1" customFormat="1">
      <c r="A251" s="28"/>
      <c r="B251" s="28"/>
      <c r="C251" s="28"/>
      <c r="D251" s="28"/>
      <c r="E251" s="28"/>
      <c r="F251" s="28"/>
      <c r="G251" s="22"/>
      <c r="H251" s="22"/>
      <c r="I251" s="22"/>
      <c r="J251" s="22"/>
      <c r="K251" s="22"/>
      <c r="L251" s="22"/>
      <c r="M251" s="85"/>
      <c r="Q251" s="186"/>
      <c r="R251" s="170"/>
      <c r="S251" s="186"/>
      <c r="T251" s="170"/>
      <c r="U251" s="170"/>
      <c r="V251" s="170"/>
      <c r="W251" s="170"/>
    </row>
    <row r="252" spans="1:23" s="1" customFormat="1">
      <c r="A252" s="28"/>
      <c r="B252" s="28"/>
      <c r="C252" s="28"/>
      <c r="D252" s="28"/>
      <c r="E252" s="28"/>
      <c r="F252" s="28"/>
      <c r="G252" s="22"/>
      <c r="H252" s="22"/>
      <c r="I252" s="22"/>
      <c r="J252" s="22"/>
      <c r="K252" s="22"/>
      <c r="L252" s="22"/>
      <c r="M252" s="85"/>
      <c r="Q252" s="186"/>
      <c r="R252" s="170"/>
      <c r="S252" s="186"/>
      <c r="T252" s="170"/>
      <c r="U252" s="170"/>
      <c r="V252" s="170"/>
      <c r="W252" s="170"/>
    </row>
    <row r="253" spans="1:23" s="1" customFormat="1">
      <c r="A253" s="28"/>
      <c r="B253" s="28"/>
      <c r="C253" s="28"/>
      <c r="D253" s="28"/>
      <c r="E253" s="28"/>
      <c r="F253" s="28"/>
      <c r="G253" s="22"/>
      <c r="H253" s="22"/>
      <c r="I253" s="22"/>
      <c r="J253" s="22"/>
      <c r="K253" s="22"/>
      <c r="L253" s="22"/>
      <c r="M253" s="85"/>
      <c r="Q253" s="186"/>
      <c r="R253" s="170"/>
      <c r="S253" s="186"/>
      <c r="T253" s="170"/>
      <c r="U253" s="170"/>
      <c r="V253" s="170"/>
      <c r="W253" s="170"/>
    </row>
    <row r="254" spans="1:23" s="1" customFormat="1">
      <c r="A254" s="28"/>
      <c r="B254" s="28"/>
      <c r="C254" s="28"/>
      <c r="D254" s="28"/>
      <c r="E254" s="28"/>
      <c r="F254" s="28"/>
      <c r="G254" s="22"/>
      <c r="H254" s="22"/>
      <c r="I254" s="22"/>
      <c r="J254" s="22"/>
      <c r="K254" s="22"/>
      <c r="L254" s="22"/>
      <c r="M254" s="85"/>
      <c r="Q254" s="186"/>
      <c r="R254" s="170"/>
      <c r="S254" s="186"/>
      <c r="T254" s="170"/>
      <c r="U254" s="170"/>
      <c r="V254" s="170"/>
      <c r="W254" s="170"/>
    </row>
    <row r="255" spans="1:23" s="1" customFormat="1">
      <c r="A255" s="28"/>
      <c r="B255" s="28"/>
      <c r="C255" s="28"/>
      <c r="D255" s="28"/>
      <c r="E255" s="28"/>
      <c r="F255" s="28"/>
      <c r="G255" s="22"/>
      <c r="H255" s="22"/>
      <c r="I255" s="22"/>
      <c r="J255" s="22"/>
      <c r="K255" s="22"/>
      <c r="L255" s="22"/>
      <c r="M255" s="85"/>
      <c r="Q255" s="186"/>
      <c r="R255" s="170"/>
      <c r="S255" s="186"/>
      <c r="T255" s="170"/>
      <c r="U255" s="170"/>
      <c r="V255" s="170"/>
      <c r="W255" s="170"/>
    </row>
    <row r="256" spans="1:23" s="1" customFormat="1">
      <c r="A256" s="28"/>
      <c r="B256" s="28"/>
      <c r="C256" s="28"/>
      <c r="D256" s="28"/>
      <c r="E256" s="28"/>
      <c r="F256" s="28"/>
      <c r="G256" s="22"/>
      <c r="H256" s="22"/>
      <c r="I256" s="22"/>
      <c r="J256" s="22"/>
      <c r="K256" s="22"/>
      <c r="L256" s="22"/>
      <c r="M256" s="85"/>
      <c r="Q256" s="186"/>
      <c r="R256" s="170"/>
      <c r="S256" s="186"/>
      <c r="T256" s="170"/>
      <c r="U256" s="170"/>
      <c r="V256" s="170"/>
      <c r="W256" s="170"/>
    </row>
    <row r="257" spans="1:23" s="1" customFormat="1">
      <c r="A257" s="28"/>
      <c r="B257" s="28"/>
      <c r="C257" s="28"/>
      <c r="D257" s="28"/>
      <c r="E257" s="28"/>
      <c r="F257" s="28"/>
      <c r="G257" s="22"/>
      <c r="H257" s="22"/>
      <c r="I257" s="22"/>
      <c r="J257" s="22"/>
      <c r="K257" s="22"/>
      <c r="L257" s="22"/>
      <c r="M257" s="85"/>
      <c r="Q257" s="186"/>
      <c r="R257" s="170"/>
      <c r="S257" s="186"/>
      <c r="T257" s="170"/>
      <c r="U257" s="170"/>
      <c r="V257" s="170"/>
      <c r="W257" s="170"/>
    </row>
    <row r="258" spans="1:23" s="1" customFormat="1">
      <c r="A258" s="28"/>
      <c r="B258" s="28"/>
      <c r="C258" s="28"/>
      <c r="D258" s="28"/>
      <c r="E258" s="28"/>
      <c r="F258" s="28"/>
      <c r="G258" s="22"/>
      <c r="H258" s="22"/>
      <c r="I258" s="22"/>
      <c r="J258" s="22"/>
      <c r="K258" s="22"/>
      <c r="L258" s="22"/>
      <c r="M258" s="85"/>
      <c r="Q258" s="186"/>
      <c r="R258" s="170"/>
      <c r="S258" s="186"/>
      <c r="T258" s="170"/>
      <c r="U258" s="170"/>
      <c r="V258" s="170"/>
      <c r="W258" s="170"/>
    </row>
    <row r="259" spans="1:23" s="1" customFormat="1">
      <c r="A259" s="28"/>
      <c r="B259" s="28"/>
      <c r="C259" s="28"/>
      <c r="D259" s="28"/>
      <c r="E259" s="28"/>
      <c r="F259" s="28"/>
      <c r="G259" s="22"/>
      <c r="H259" s="22"/>
      <c r="I259" s="22"/>
      <c r="J259" s="22"/>
      <c r="K259" s="22"/>
      <c r="L259" s="22"/>
      <c r="M259" s="85"/>
      <c r="Q259" s="186"/>
      <c r="R259" s="170"/>
      <c r="S259" s="186"/>
      <c r="T259" s="170"/>
      <c r="U259" s="170"/>
      <c r="V259" s="170"/>
      <c r="W259" s="170"/>
    </row>
    <row r="260" spans="1:23" s="1" customFormat="1">
      <c r="A260" s="28"/>
      <c r="B260" s="28"/>
      <c r="C260" s="28"/>
      <c r="D260" s="28"/>
      <c r="E260" s="28"/>
      <c r="F260" s="28"/>
      <c r="G260" s="22"/>
      <c r="H260" s="22"/>
      <c r="I260" s="22"/>
      <c r="J260" s="22"/>
      <c r="K260" s="22"/>
      <c r="L260" s="22"/>
      <c r="M260" s="85"/>
      <c r="Q260" s="186"/>
      <c r="R260" s="170"/>
      <c r="S260" s="186"/>
      <c r="T260" s="170"/>
      <c r="U260" s="170"/>
      <c r="V260" s="170"/>
      <c r="W260" s="170"/>
    </row>
    <row r="261" spans="1:23" s="1" customFormat="1">
      <c r="A261" s="28"/>
      <c r="B261" s="28"/>
      <c r="C261" s="28"/>
      <c r="D261" s="28"/>
      <c r="E261" s="28"/>
      <c r="F261" s="28"/>
      <c r="G261" s="22"/>
      <c r="H261" s="22"/>
      <c r="I261" s="22"/>
      <c r="J261" s="22"/>
      <c r="K261" s="22"/>
      <c r="L261" s="22"/>
      <c r="M261" s="85"/>
      <c r="Q261" s="186"/>
      <c r="R261" s="170"/>
      <c r="S261" s="186"/>
      <c r="T261" s="170"/>
      <c r="U261" s="170"/>
      <c r="V261" s="170"/>
      <c r="W261" s="170"/>
    </row>
    <row r="262" spans="1:23" s="1" customFormat="1">
      <c r="A262" s="28"/>
      <c r="B262" s="28"/>
      <c r="C262" s="28"/>
      <c r="D262" s="28"/>
      <c r="E262" s="28"/>
      <c r="F262" s="28"/>
      <c r="G262" s="22"/>
      <c r="H262" s="22"/>
      <c r="I262" s="22"/>
      <c r="J262" s="22"/>
      <c r="K262" s="22"/>
      <c r="L262" s="22"/>
      <c r="M262" s="85"/>
      <c r="Q262" s="186"/>
      <c r="R262" s="170"/>
      <c r="S262" s="186"/>
      <c r="T262" s="170"/>
      <c r="U262" s="170"/>
      <c r="V262" s="170"/>
      <c r="W262" s="170"/>
    </row>
    <row r="263" spans="1:23" s="1" customFormat="1">
      <c r="A263" s="28"/>
      <c r="B263" s="28"/>
      <c r="C263" s="28"/>
      <c r="D263" s="28"/>
      <c r="E263" s="28"/>
      <c r="F263" s="28"/>
      <c r="G263" s="22"/>
      <c r="H263" s="22"/>
      <c r="I263" s="22"/>
      <c r="J263" s="22"/>
      <c r="K263" s="22"/>
      <c r="L263" s="22"/>
      <c r="M263" s="85"/>
      <c r="Q263" s="186"/>
      <c r="R263" s="170"/>
      <c r="S263" s="186"/>
      <c r="T263" s="170"/>
      <c r="U263" s="170"/>
      <c r="V263" s="170"/>
      <c r="W263" s="170"/>
    </row>
    <row r="264" spans="1:23" s="1" customFormat="1">
      <c r="A264" s="28"/>
      <c r="B264" s="28"/>
      <c r="C264" s="28"/>
      <c r="D264" s="28"/>
      <c r="E264" s="28"/>
      <c r="F264" s="28"/>
      <c r="G264" s="22"/>
      <c r="H264" s="22"/>
      <c r="I264" s="22"/>
      <c r="J264" s="22"/>
      <c r="K264" s="22"/>
      <c r="L264" s="22"/>
      <c r="M264" s="85"/>
      <c r="Q264" s="186"/>
      <c r="R264" s="170"/>
      <c r="S264" s="186"/>
      <c r="T264" s="170"/>
      <c r="U264" s="170"/>
      <c r="V264" s="170"/>
      <c r="W264" s="170"/>
    </row>
    <row r="265" spans="1:23" s="1" customFormat="1">
      <c r="A265" s="28"/>
      <c r="B265" s="28"/>
      <c r="C265" s="28"/>
      <c r="D265" s="28"/>
      <c r="E265" s="28"/>
      <c r="F265" s="28"/>
      <c r="G265" s="22"/>
      <c r="H265" s="22"/>
      <c r="I265" s="22"/>
      <c r="J265" s="22"/>
      <c r="K265" s="22"/>
      <c r="L265" s="22"/>
      <c r="M265" s="85"/>
      <c r="Q265" s="186"/>
      <c r="R265" s="170"/>
      <c r="S265" s="186"/>
      <c r="T265" s="170"/>
      <c r="U265" s="170"/>
      <c r="V265" s="170"/>
      <c r="W265" s="170"/>
    </row>
    <row r="266" spans="1:23" s="1" customFormat="1">
      <c r="A266" s="28"/>
      <c r="B266" s="28"/>
      <c r="C266" s="28"/>
      <c r="D266" s="28"/>
      <c r="E266" s="28"/>
      <c r="F266" s="28"/>
      <c r="G266" s="22"/>
      <c r="H266" s="22"/>
      <c r="I266" s="22"/>
      <c r="J266" s="22"/>
      <c r="K266" s="22"/>
      <c r="L266" s="22"/>
      <c r="M266" s="85"/>
      <c r="Q266" s="186"/>
      <c r="R266" s="170"/>
      <c r="S266" s="186"/>
      <c r="T266" s="170"/>
      <c r="U266" s="170"/>
      <c r="V266" s="170"/>
      <c r="W266" s="170"/>
    </row>
    <row r="267" spans="1:23" s="1" customFormat="1">
      <c r="A267" s="28"/>
      <c r="B267" s="28"/>
      <c r="C267" s="28"/>
      <c r="D267" s="28"/>
      <c r="E267" s="28"/>
      <c r="F267" s="28"/>
      <c r="G267" s="22"/>
      <c r="H267" s="22"/>
      <c r="I267" s="22"/>
      <c r="J267" s="22"/>
      <c r="K267" s="22"/>
      <c r="L267" s="22"/>
      <c r="M267" s="85"/>
      <c r="Q267" s="186"/>
      <c r="R267" s="170"/>
      <c r="S267" s="186"/>
      <c r="T267" s="170"/>
      <c r="U267" s="170"/>
      <c r="V267" s="170"/>
      <c r="W267" s="170"/>
    </row>
    <row r="268" spans="1:23" s="1" customFormat="1">
      <c r="A268" s="28"/>
      <c r="B268" s="28"/>
      <c r="C268" s="28"/>
      <c r="D268" s="28"/>
      <c r="E268" s="28"/>
      <c r="F268" s="28"/>
      <c r="G268" s="22"/>
      <c r="H268" s="22"/>
      <c r="I268" s="22"/>
      <c r="J268" s="22"/>
      <c r="K268" s="22"/>
      <c r="L268" s="22"/>
      <c r="M268" s="85"/>
      <c r="Q268" s="186"/>
      <c r="R268" s="170"/>
      <c r="S268" s="186"/>
      <c r="T268" s="170"/>
      <c r="U268" s="170"/>
      <c r="V268" s="170"/>
      <c r="W268" s="170"/>
    </row>
    <row r="269" spans="1:23" s="1" customFormat="1">
      <c r="A269" s="28"/>
      <c r="B269" s="28"/>
      <c r="C269" s="28"/>
      <c r="D269" s="28"/>
      <c r="E269" s="28"/>
      <c r="F269" s="28"/>
      <c r="G269" s="22"/>
      <c r="H269" s="22"/>
      <c r="I269" s="22"/>
      <c r="J269" s="22"/>
      <c r="K269" s="22"/>
      <c r="L269" s="22"/>
      <c r="M269" s="85"/>
      <c r="Q269" s="186"/>
      <c r="R269" s="170"/>
      <c r="S269" s="186"/>
      <c r="T269" s="170"/>
      <c r="U269" s="170"/>
      <c r="V269" s="170"/>
      <c r="W269" s="170"/>
    </row>
    <row r="270" spans="1:23" s="1" customFormat="1">
      <c r="A270" s="28"/>
      <c r="B270" s="28"/>
      <c r="C270" s="28"/>
      <c r="D270" s="28"/>
      <c r="E270" s="28"/>
      <c r="F270" s="28"/>
      <c r="G270" s="22"/>
      <c r="H270" s="22"/>
      <c r="I270" s="22"/>
      <c r="J270" s="22"/>
      <c r="K270" s="22"/>
      <c r="L270" s="22"/>
      <c r="M270" s="85"/>
      <c r="Q270" s="186"/>
      <c r="R270" s="170"/>
      <c r="S270" s="186"/>
      <c r="T270" s="170"/>
      <c r="U270" s="170"/>
      <c r="V270" s="170"/>
      <c r="W270" s="170"/>
    </row>
    <row r="271" spans="1:23" s="1" customFormat="1">
      <c r="A271" s="28"/>
      <c r="B271" s="28"/>
      <c r="C271" s="28"/>
      <c r="D271" s="28"/>
      <c r="E271" s="28"/>
      <c r="F271" s="28"/>
      <c r="G271" s="22"/>
      <c r="H271" s="22"/>
      <c r="I271" s="22"/>
      <c r="J271" s="22"/>
      <c r="K271" s="22"/>
      <c r="L271" s="22"/>
      <c r="M271" s="85"/>
      <c r="Q271" s="186"/>
      <c r="R271" s="170"/>
      <c r="S271" s="186"/>
      <c r="T271" s="170"/>
      <c r="U271" s="170"/>
      <c r="V271" s="170"/>
      <c r="W271" s="170"/>
    </row>
    <row r="272" spans="1:23" s="1" customFormat="1">
      <c r="A272" s="28"/>
      <c r="B272" s="28"/>
      <c r="C272" s="28"/>
      <c r="D272" s="28"/>
      <c r="E272" s="28"/>
      <c r="F272" s="28"/>
      <c r="G272" s="22"/>
      <c r="H272" s="22"/>
      <c r="I272" s="22"/>
      <c r="J272" s="22"/>
      <c r="K272" s="22"/>
      <c r="L272" s="22"/>
      <c r="M272" s="85"/>
      <c r="Q272" s="186"/>
      <c r="R272" s="170"/>
      <c r="S272" s="186"/>
      <c r="T272" s="170"/>
      <c r="U272" s="170"/>
      <c r="V272" s="170"/>
      <c r="W272" s="170"/>
    </row>
    <row r="273" spans="1:23" s="1" customFormat="1">
      <c r="A273" s="28"/>
      <c r="B273" s="28"/>
      <c r="C273" s="28"/>
      <c r="D273" s="28"/>
      <c r="E273" s="28"/>
      <c r="F273" s="28"/>
      <c r="G273" s="22"/>
      <c r="H273" s="22"/>
      <c r="I273" s="22"/>
      <c r="J273" s="22"/>
      <c r="K273" s="22"/>
      <c r="L273" s="22"/>
      <c r="M273" s="85"/>
      <c r="Q273" s="186"/>
      <c r="R273" s="170"/>
      <c r="S273" s="186"/>
      <c r="T273" s="170"/>
      <c r="U273" s="170"/>
      <c r="V273" s="170"/>
      <c r="W273" s="170"/>
    </row>
    <row r="274" spans="1:23" s="1" customFormat="1">
      <c r="A274" s="28"/>
      <c r="B274" s="28"/>
      <c r="C274" s="28"/>
      <c r="D274" s="28"/>
      <c r="E274" s="28"/>
      <c r="F274" s="28"/>
      <c r="G274" s="22"/>
      <c r="H274" s="22"/>
      <c r="I274" s="22"/>
      <c r="J274" s="22"/>
      <c r="K274" s="22"/>
      <c r="L274" s="22"/>
      <c r="M274" s="85"/>
      <c r="Q274" s="186"/>
      <c r="R274" s="170"/>
      <c r="S274" s="186"/>
      <c r="T274" s="170"/>
      <c r="U274" s="170"/>
      <c r="V274" s="170"/>
      <c r="W274" s="170"/>
    </row>
    <row r="275" spans="1:23" s="1" customFormat="1">
      <c r="A275" s="28"/>
      <c r="B275" s="28"/>
      <c r="C275" s="28"/>
      <c r="D275" s="28"/>
      <c r="E275" s="28"/>
      <c r="F275" s="28"/>
      <c r="G275" s="22"/>
      <c r="H275" s="22"/>
      <c r="I275" s="22"/>
      <c r="J275" s="22"/>
      <c r="K275" s="22"/>
      <c r="L275" s="22"/>
      <c r="M275" s="85"/>
      <c r="Q275" s="186"/>
      <c r="R275" s="170"/>
      <c r="S275" s="186"/>
      <c r="T275" s="170"/>
      <c r="U275" s="170"/>
      <c r="V275" s="170"/>
      <c r="W275" s="170"/>
    </row>
    <row r="276" spans="1:23" s="1" customFormat="1">
      <c r="A276" s="28"/>
      <c r="B276" s="28"/>
      <c r="C276" s="28"/>
      <c r="D276" s="28"/>
      <c r="E276" s="28"/>
      <c r="F276" s="28"/>
      <c r="G276" s="22"/>
      <c r="H276" s="22"/>
      <c r="I276" s="22"/>
      <c r="J276" s="22"/>
      <c r="K276" s="22"/>
      <c r="L276" s="22"/>
      <c r="M276" s="85"/>
      <c r="Q276" s="186"/>
      <c r="R276" s="170"/>
      <c r="S276" s="186"/>
      <c r="T276" s="170"/>
      <c r="U276" s="170"/>
      <c r="V276" s="170"/>
      <c r="W276" s="170"/>
    </row>
    <row r="277" spans="1:23" s="1" customFormat="1">
      <c r="A277" s="28"/>
      <c r="B277" s="28"/>
      <c r="C277" s="28"/>
      <c r="D277" s="28"/>
      <c r="E277" s="28"/>
      <c r="F277" s="28"/>
      <c r="G277" s="22"/>
      <c r="H277" s="22"/>
      <c r="I277" s="22"/>
      <c r="J277" s="22"/>
      <c r="K277" s="22"/>
      <c r="L277" s="22"/>
      <c r="M277" s="85"/>
      <c r="Q277" s="186"/>
      <c r="R277" s="170"/>
      <c r="S277" s="186"/>
      <c r="T277" s="170"/>
      <c r="U277" s="170"/>
      <c r="V277" s="170"/>
      <c r="W277" s="170"/>
    </row>
    <row r="278" spans="1:23" s="1" customFormat="1">
      <c r="A278" s="28"/>
      <c r="B278" s="28"/>
      <c r="C278" s="28"/>
      <c r="D278" s="28"/>
      <c r="E278" s="28"/>
      <c r="F278" s="28"/>
      <c r="G278" s="22"/>
      <c r="H278" s="22"/>
      <c r="I278" s="22"/>
      <c r="J278" s="22"/>
      <c r="K278" s="22"/>
      <c r="L278" s="22"/>
      <c r="M278" s="85"/>
      <c r="Q278" s="186"/>
      <c r="R278" s="170"/>
      <c r="S278" s="186"/>
      <c r="T278" s="170"/>
      <c r="U278" s="170"/>
      <c r="V278" s="170"/>
      <c r="W278" s="170"/>
    </row>
    <row r="279" spans="1:23" s="1" customFormat="1">
      <c r="A279" s="28"/>
      <c r="B279" s="28"/>
      <c r="C279" s="28"/>
      <c r="D279" s="28"/>
      <c r="E279" s="28"/>
      <c r="F279" s="28"/>
      <c r="G279" s="22"/>
      <c r="H279" s="22"/>
      <c r="I279" s="22"/>
      <c r="J279" s="22"/>
      <c r="K279" s="22"/>
      <c r="L279" s="22"/>
      <c r="M279" s="85"/>
      <c r="Q279" s="186"/>
      <c r="R279" s="170"/>
      <c r="S279" s="186"/>
      <c r="T279" s="170"/>
      <c r="U279" s="170"/>
      <c r="V279" s="170"/>
      <c r="W279" s="170"/>
    </row>
    <row r="280" spans="1:23" s="1" customFormat="1">
      <c r="A280" s="28"/>
      <c r="B280" s="28"/>
      <c r="C280" s="28"/>
      <c r="D280" s="28"/>
      <c r="E280" s="28"/>
      <c r="F280" s="28"/>
      <c r="G280" s="22"/>
      <c r="H280" s="22"/>
      <c r="I280" s="22"/>
      <c r="J280" s="22"/>
      <c r="K280" s="22"/>
      <c r="L280" s="22"/>
      <c r="M280" s="85"/>
      <c r="Q280" s="186"/>
      <c r="R280" s="170"/>
      <c r="S280" s="186"/>
      <c r="T280" s="170"/>
      <c r="U280" s="170"/>
      <c r="V280" s="170"/>
      <c r="W280" s="170"/>
    </row>
    <row r="281" spans="1:23" s="1" customFormat="1">
      <c r="A281" s="28"/>
      <c r="B281" s="28"/>
      <c r="C281" s="28"/>
      <c r="D281" s="28"/>
      <c r="E281" s="28"/>
      <c r="F281" s="28"/>
      <c r="G281" s="22"/>
      <c r="H281" s="22"/>
      <c r="I281" s="22"/>
      <c r="J281" s="22"/>
      <c r="K281" s="22"/>
      <c r="L281" s="22"/>
      <c r="M281" s="85"/>
      <c r="Q281" s="186"/>
      <c r="R281" s="170"/>
      <c r="S281" s="186"/>
      <c r="T281" s="170"/>
      <c r="U281" s="170"/>
      <c r="V281" s="170"/>
      <c r="W281" s="170"/>
    </row>
    <row r="282" spans="1:23" s="1" customFormat="1">
      <c r="A282" s="28"/>
      <c r="B282" s="28"/>
      <c r="C282" s="28"/>
      <c r="D282" s="28"/>
      <c r="E282" s="28"/>
      <c r="F282" s="28"/>
      <c r="G282" s="22"/>
      <c r="H282" s="22"/>
      <c r="I282" s="22"/>
      <c r="J282" s="22"/>
      <c r="K282" s="22"/>
      <c r="L282" s="22"/>
      <c r="M282" s="85"/>
      <c r="Q282" s="186"/>
      <c r="R282" s="170"/>
      <c r="S282" s="186"/>
      <c r="T282" s="170"/>
      <c r="U282" s="170"/>
      <c r="V282" s="170"/>
      <c r="W282" s="170"/>
    </row>
    <row r="283" spans="1:23" s="1" customFormat="1">
      <c r="A283" s="28"/>
      <c r="B283" s="28"/>
      <c r="C283" s="28"/>
      <c r="D283" s="28"/>
      <c r="E283" s="28"/>
      <c r="F283" s="28"/>
      <c r="G283" s="22"/>
      <c r="H283" s="22"/>
      <c r="I283" s="22"/>
      <c r="J283" s="22"/>
      <c r="K283" s="22"/>
      <c r="L283" s="22"/>
      <c r="M283" s="85"/>
      <c r="Q283" s="186"/>
      <c r="R283" s="170"/>
      <c r="S283" s="186"/>
      <c r="T283" s="170"/>
      <c r="U283" s="170"/>
      <c r="V283" s="170"/>
      <c r="W283" s="170"/>
    </row>
    <row r="284" spans="1:23" s="1" customFormat="1">
      <c r="A284" s="28"/>
      <c r="B284" s="28"/>
      <c r="C284" s="28"/>
      <c r="D284" s="28"/>
      <c r="E284" s="28"/>
      <c r="F284" s="28"/>
      <c r="G284" s="22"/>
      <c r="H284" s="22"/>
      <c r="I284" s="22"/>
      <c r="J284" s="22"/>
      <c r="K284" s="22"/>
      <c r="L284" s="22"/>
      <c r="M284" s="85"/>
      <c r="Q284" s="186"/>
      <c r="R284" s="170"/>
      <c r="S284" s="186"/>
      <c r="T284" s="170"/>
      <c r="U284" s="170"/>
      <c r="V284" s="170"/>
      <c r="W284" s="170"/>
    </row>
    <row r="285" spans="1:23" s="1" customFormat="1">
      <c r="A285" s="28"/>
      <c r="B285" s="28"/>
      <c r="C285" s="28"/>
      <c r="D285" s="28"/>
      <c r="E285" s="28"/>
      <c r="F285" s="28"/>
      <c r="G285" s="22"/>
      <c r="H285" s="22"/>
      <c r="I285" s="22"/>
      <c r="J285" s="22"/>
      <c r="K285" s="22"/>
      <c r="L285" s="22"/>
      <c r="M285" s="85"/>
      <c r="Q285" s="186"/>
      <c r="R285" s="170"/>
      <c r="S285" s="186"/>
      <c r="T285" s="170"/>
      <c r="U285" s="170"/>
      <c r="V285" s="170"/>
      <c r="W285" s="170"/>
    </row>
    <row r="286" spans="1:23" s="1" customFormat="1">
      <c r="A286" s="28"/>
      <c r="B286" s="28"/>
      <c r="C286" s="28"/>
      <c r="D286" s="28"/>
      <c r="E286" s="28"/>
      <c r="F286" s="28"/>
      <c r="G286" s="22"/>
      <c r="H286" s="22"/>
      <c r="I286" s="22"/>
      <c r="J286" s="22"/>
      <c r="K286" s="22"/>
      <c r="L286" s="22"/>
      <c r="M286" s="85"/>
      <c r="Q286" s="186"/>
      <c r="R286" s="170"/>
      <c r="S286" s="186"/>
      <c r="T286" s="170"/>
      <c r="U286" s="170"/>
      <c r="V286" s="170"/>
      <c r="W286" s="170"/>
    </row>
    <row r="287" spans="1:23" s="1" customFormat="1">
      <c r="A287" s="28"/>
      <c r="B287" s="28"/>
      <c r="C287" s="28"/>
      <c r="D287" s="28"/>
      <c r="E287" s="28"/>
      <c r="F287" s="28"/>
      <c r="G287" s="22"/>
      <c r="H287" s="22"/>
      <c r="I287" s="22"/>
      <c r="J287" s="22"/>
      <c r="K287" s="22"/>
      <c r="L287" s="22"/>
      <c r="M287" s="85"/>
      <c r="Q287" s="186"/>
      <c r="R287" s="170"/>
      <c r="S287" s="186"/>
      <c r="T287" s="170"/>
      <c r="U287" s="170"/>
      <c r="V287" s="170"/>
      <c r="W287" s="170"/>
    </row>
    <row r="288" spans="1:23" s="1" customFormat="1">
      <c r="A288" s="28"/>
      <c r="B288" s="28"/>
      <c r="C288" s="28"/>
      <c r="D288" s="28"/>
      <c r="E288" s="28"/>
      <c r="F288" s="28"/>
      <c r="G288" s="22"/>
      <c r="H288" s="22"/>
      <c r="I288" s="22"/>
      <c r="J288" s="22"/>
      <c r="K288" s="22"/>
      <c r="L288" s="22"/>
      <c r="M288" s="85"/>
      <c r="Q288" s="186"/>
      <c r="R288" s="170"/>
      <c r="S288" s="186"/>
      <c r="T288" s="170"/>
      <c r="U288" s="170"/>
      <c r="V288" s="170"/>
      <c r="W288" s="170"/>
    </row>
    <row r="289" spans="1:23" s="1" customFormat="1">
      <c r="A289" s="28"/>
      <c r="B289" s="28"/>
      <c r="C289" s="28"/>
      <c r="D289" s="28"/>
      <c r="E289" s="28"/>
      <c r="F289" s="28"/>
      <c r="G289" s="22"/>
      <c r="H289" s="22"/>
      <c r="I289" s="22"/>
      <c r="J289" s="22"/>
      <c r="K289" s="22"/>
      <c r="L289" s="22"/>
      <c r="M289" s="85"/>
      <c r="Q289" s="186"/>
      <c r="R289" s="170"/>
      <c r="S289" s="186"/>
      <c r="T289" s="170"/>
      <c r="U289" s="170"/>
      <c r="V289" s="170"/>
      <c r="W289" s="170"/>
    </row>
    <row r="290" spans="1:23" s="1" customFormat="1">
      <c r="A290" s="28"/>
      <c r="B290" s="28"/>
      <c r="C290" s="28"/>
      <c r="D290" s="28"/>
      <c r="E290" s="28"/>
      <c r="F290" s="28"/>
      <c r="G290" s="22"/>
      <c r="H290" s="22"/>
      <c r="I290" s="22"/>
      <c r="J290" s="22"/>
      <c r="K290" s="22"/>
      <c r="L290" s="22"/>
      <c r="M290" s="85"/>
      <c r="Q290" s="186"/>
      <c r="R290" s="170"/>
      <c r="S290" s="186"/>
      <c r="T290" s="170"/>
      <c r="U290" s="170"/>
      <c r="V290" s="170"/>
      <c r="W290" s="170"/>
    </row>
    <row r="291" spans="1:23" s="1" customFormat="1">
      <c r="A291" s="28"/>
      <c r="B291" s="28"/>
      <c r="C291" s="28"/>
      <c r="D291" s="28"/>
      <c r="E291" s="28"/>
      <c r="F291" s="28"/>
      <c r="G291" s="22"/>
      <c r="H291" s="22"/>
      <c r="I291" s="22"/>
      <c r="J291" s="22"/>
      <c r="K291" s="22"/>
      <c r="L291" s="22"/>
      <c r="M291" s="85"/>
      <c r="Q291" s="186"/>
      <c r="R291" s="170"/>
      <c r="S291" s="186"/>
      <c r="T291" s="170"/>
      <c r="U291" s="170"/>
      <c r="V291" s="170"/>
      <c r="W291" s="170"/>
    </row>
    <row r="292" spans="1:23" s="1" customFormat="1">
      <c r="A292" s="28"/>
      <c r="B292" s="28"/>
      <c r="C292" s="28"/>
      <c r="D292" s="28"/>
      <c r="E292" s="28"/>
      <c r="F292" s="28"/>
      <c r="G292" s="22"/>
      <c r="H292" s="22"/>
      <c r="I292" s="22"/>
      <c r="J292" s="22"/>
      <c r="K292" s="22"/>
      <c r="L292" s="22"/>
      <c r="M292" s="85"/>
      <c r="Q292" s="186"/>
      <c r="R292" s="170"/>
      <c r="S292" s="186"/>
      <c r="T292" s="170"/>
      <c r="U292" s="170"/>
      <c r="V292" s="170"/>
      <c r="W292" s="170"/>
    </row>
    <row r="293" spans="1:23" s="1" customFormat="1">
      <c r="A293" s="28"/>
      <c r="B293" s="28"/>
      <c r="C293" s="28"/>
      <c r="D293" s="28"/>
      <c r="E293" s="28"/>
      <c r="F293" s="28"/>
      <c r="G293" s="22"/>
      <c r="H293" s="22"/>
      <c r="I293" s="22"/>
      <c r="J293" s="22"/>
      <c r="K293" s="22"/>
      <c r="L293" s="22"/>
      <c r="M293" s="85"/>
      <c r="Q293" s="186"/>
      <c r="R293" s="170"/>
      <c r="S293" s="186"/>
      <c r="T293" s="170"/>
      <c r="U293" s="170"/>
      <c r="V293" s="170"/>
      <c r="W293" s="170"/>
    </row>
    <row r="294" spans="1:23" s="1" customFormat="1">
      <c r="A294" s="28"/>
      <c r="B294" s="28"/>
      <c r="C294" s="28"/>
      <c r="D294" s="28"/>
      <c r="E294" s="28"/>
      <c r="F294" s="28"/>
      <c r="G294" s="22"/>
      <c r="H294" s="22"/>
      <c r="I294" s="22"/>
      <c r="J294" s="22"/>
      <c r="K294" s="22"/>
      <c r="L294" s="22"/>
      <c r="M294" s="85"/>
      <c r="Q294" s="186"/>
      <c r="R294" s="170"/>
      <c r="S294" s="186"/>
      <c r="T294" s="170"/>
      <c r="U294" s="170"/>
      <c r="V294" s="170"/>
      <c r="W294" s="170"/>
    </row>
    <row r="295" spans="1:23" s="1" customFormat="1">
      <c r="A295" s="28"/>
      <c r="B295" s="28"/>
      <c r="C295" s="28"/>
      <c r="D295" s="28"/>
      <c r="E295" s="28"/>
      <c r="F295" s="28"/>
      <c r="G295" s="22"/>
      <c r="H295" s="22"/>
      <c r="I295" s="22"/>
      <c r="J295" s="22"/>
      <c r="K295" s="22"/>
      <c r="L295" s="22"/>
      <c r="M295" s="85"/>
      <c r="Q295" s="186"/>
      <c r="R295" s="170"/>
      <c r="S295" s="186"/>
      <c r="T295" s="170"/>
      <c r="U295" s="170"/>
      <c r="V295" s="170"/>
      <c r="W295" s="170"/>
    </row>
    <row r="296" spans="1:23" s="1" customFormat="1">
      <c r="A296" s="28"/>
      <c r="B296" s="28"/>
      <c r="C296" s="28"/>
      <c r="D296" s="28"/>
      <c r="E296" s="28"/>
      <c r="F296" s="28"/>
      <c r="G296" s="22"/>
      <c r="H296" s="22"/>
      <c r="I296" s="22"/>
      <c r="J296" s="22"/>
      <c r="K296" s="22"/>
      <c r="L296" s="22"/>
      <c r="M296" s="85"/>
      <c r="Q296" s="186"/>
      <c r="R296" s="170"/>
      <c r="S296" s="186"/>
      <c r="T296" s="170"/>
      <c r="U296" s="170"/>
      <c r="V296" s="170"/>
      <c r="W296" s="170"/>
    </row>
    <row r="297" spans="1:23" s="1" customFormat="1">
      <c r="A297" s="28"/>
      <c r="B297" s="28"/>
      <c r="C297" s="28"/>
      <c r="D297" s="28"/>
      <c r="E297" s="28"/>
      <c r="F297" s="28"/>
      <c r="G297" s="22"/>
      <c r="H297" s="22"/>
      <c r="I297" s="22"/>
      <c r="J297" s="22"/>
      <c r="K297" s="22"/>
      <c r="L297" s="22"/>
      <c r="M297" s="85"/>
      <c r="Q297" s="186"/>
      <c r="R297" s="170"/>
      <c r="S297" s="186"/>
      <c r="T297" s="170"/>
      <c r="U297" s="170"/>
      <c r="V297" s="170"/>
      <c r="W297" s="170"/>
    </row>
    <row r="298" spans="1:23" s="1" customFormat="1">
      <c r="A298" s="28"/>
      <c r="B298" s="28"/>
      <c r="C298" s="28"/>
      <c r="D298" s="28"/>
      <c r="E298" s="28"/>
      <c r="F298" s="28"/>
      <c r="G298" s="22"/>
      <c r="H298" s="22"/>
      <c r="I298" s="22"/>
      <c r="J298" s="22"/>
      <c r="K298" s="22"/>
      <c r="L298" s="22"/>
      <c r="M298" s="85"/>
      <c r="Q298" s="186"/>
      <c r="R298" s="170"/>
      <c r="S298" s="186"/>
      <c r="T298" s="170"/>
      <c r="U298" s="170"/>
      <c r="V298" s="170"/>
      <c r="W298" s="170"/>
    </row>
    <row r="299" spans="1:23" s="1" customFormat="1">
      <c r="A299" s="28"/>
      <c r="B299" s="28"/>
      <c r="C299" s="28"/>
      <c r="D299" s="28"/>
      <c r="E299" s="28"/>
      <c r="F299" s="28"/>
      <c r="G299" s="22"/>
      <c r="H299" s="22"/>
      <c r="I299" s="22"/>
      <c r="J299" s="22"/>
      <c r="K299" s="22"/>
      <c r="L299" s="22"/>
      <c r="M299" s="85"/>
      <c r="Q299" s="186"/>
      <c r="R299" s="170"/>
      <c r="S299" s="186"/>
      <c r="T299" s="170"/>
      <c r="U299" s="170"/>
      <c r="V299" s="170"/>
      <c r="W299" s="170"/>
    </row>
    <row r="300" spans="1:23" s="1" customFormat="1">
      <c r="A300" s="28"/>
      <c r="B300" s="28"/>
      <c r="C300" s="28"/>
      <c r="D300" s="28"/>
      <c r="E300" s="28"/>
      <c r="F300" s="28"/>
      <c r="G300" s="22"/>
      <c r="H300" s="22"/>
      <c r="I300" s="22"/>
      <c r="J300" s="22"/>
      <c r="K300" s="22"/>
      <c r="L300" s="22"/>
      <c r="M300" s="85"/>
      <c r="Q300" s="186"/>
      <c r="R300" s="170"/>
      <c r="S300" s="186"/>
      <c r="T300" s="170"/>
      <c r="U300" s="170"/>
      <c r="V300" s="170"/>
      <c r="W300" s="170"/>
    </row>
  </sheetData>
  <mergeCells count="21">
    <mergeCell ref="G55:J55"/>
    <mergeCell ref="K55:M55"/>
    <mergeCell ref="A1:M1"/>
    <mergeCell ref="A2:M2"/>
    <mergeCell ref="A3:M3"/>
    <mergeCell ref="G4:M4"/>
    <mergeCell ref="G6:J6"/>
    <mergeCell ref="K6:M6"/>
    <mergeCell ref="A8:D8"/>
    <mergeCell ref="A50:M50"/>
    <mergeCell ref="A51:M51"/>
    <mergeCell ref="A52:M52"/>
    <mergeCell ref="G53:M53"/>
    <mergeCell ref="A105:D105"/>
    <mergeCell ref="A57:D57"/>
    <mergeCell ref="A98:M98"/>
    <mergeCell ref="A99:M99"/>
    <mergeCell ref="A100:M100"/>
    <mergeCell ref="G101:M101"/>
    <mergeCell ref="G103:J103"/>
    <mergeCell ref="K103:M103"/>
  </mergeCells>
  <pageMargins left="0.8" right="0.3" top="1" bottom="0.5" header="0.511811023622047" footer="0.511811023622047"/>
  <pageSetup paperSize="9" scale="69" firstPageNumber="3" orientation="portrait" useFirstPageNumber="1" r:id="rId1"/>
  <headerFooter alignWithMargins="0"/>
  <rowBreaks count="2" manualBreakCount="2">
    <brk id="49" max="16383" man="1"/>
    <brk id="97" max="12" man="1"/>
  </rowBreaks>
  <colBreaks count="1" manualBreakCount="1">
    <brk id="13" max="139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00B050"/>
  </sheetPr>
  <dimension ref="A1:M60"/>
  <sheetViews>
    <sheetView view="pageBreakPreview" zoomScale="70" zoomScaleNormal="100" zoomScaleSheetLayoutView="70" workbookViewId="0">
      <selection activeCell="G32" sqref="G32"/>
    </sheetView>
  </sheetViews>
  <sheetFormatPr defaultColWidth="11" defaultRowHeight="21.5"/>
  <cols>
    <col min="1" max="1" width="2.1796875" style="112" customWidth="1"/>
    <col min="2" max="2" width="55.36328125" style="112" customWidth="1"/>
    <col min="3" max="3" width="9" style="112" customWidth="1"/>
    <col min="4" max="4" width="6.453125" style="112" customWidth="1"/>
    <col min="5" max="5" width="13.1796875" style="113" customWidth="1"/>
    <col min="6" max="6" width="0.81640625" style="113" customWidth="1"/>
    <col min="7" max="7" width="13.453125" style="113" customWidth="1"/>
    <col min="8" max="8" width="0.81640625" style="113" customWidth="1"/>
    <col min="9" max="9" width="13.1796875" style="113" customWidth="1"/>
    <col min="10" max="10" width="0.81640625" style="113" customWidth="1"/>
    <col min="11" max="11" width="14.1796875" style="113" customWidth="1"/>
    <col min="12" max="13" width="11" style="98"/>
    <col min="14" max="256" width="11" style="99"/>
    <col min="257" max="257" width="2.1796875" style="99" customWidth="1"/>
    <col min="258" max="258" width="66.81640625" style="99" customWidth="1"/>
    <col min="259" max="259" width="9" style="99" customWidth="1"/>
    <col min="260" max="260" width="6.453125" style="99" customWidth="1"/>
    <col min="261" max="261" width="13.1796875" style="99" customWidth="1"/>
    <col min="262" max="262" width="0.81640625" style="99" customWidth="1"/>
    <col min="263" max="263" width="13.453125" style="99" bestFit="1" customWidth="1"/>
    <col min="264" max="264" width="0.81640625" style="99" customWidth="1"/>
    <col min="265" max="265" width="13.1796875" style="99" customWidth="1"/>
    <col min="266" max="266" width="0.81640625" style="99" customWidth="1"/>
    <col min="267" max="267" width="14.1796875" style="99" customWidth="1"/>
    <col min="268" max="512" width="11" style="99"/>
    <col min="513" max="513" width="2.1796875" style="99" customWidth="1"/>
    <col min="514" max="514" width="66.81640625" style="99" customWidth="1"/>
    <col min="515" max="515" width="9" style="99" customWidth="1"/>
    <col min="516" max="516" width="6.453125" style="99" customWidth="1"/>
    <col min="517" max="517" width="13.1796875" style="99" customWidth="1"/>
    <col min="518" max="518" width="0.81640625" style="99" customWidth="1"/>
    <col min="519" max="519" width="13.453125" style="99" bestFit="1" customWidth="1"/>
    <col min="520" max="520" width="0.81640625" style="99" customWidth="1"/>
    <col min="521" max="521" width="13.1796875" style="99" customWidth="1"/>
    <col min="522" max="522" width="0.81640625" style="99" customWidth="1"/>
    <col min="523" max="523" width="14.1796875" style="99" customWidth="1"/>
    <col min="524" max="768" width="11" style="99"/>
    <col min="769" max="769" width="2.1796875" style="99" customWidth="1"/>
    <col min="770" max="770" width="66.81640625" style="99" customWidth="1"/>
    <col min="771" max="771" width="9" style="99" customWidth="1"/>
    <col min="772" max="772" width="6.453125" style="99" customWidth="1"/>
    <col min="773" max="773" width="13.1796875" style="99" customWidth="1"/>
    <col min="774" max="774" width="0.81640625" style="99" customWidth="1"/>
    <col min="775" max="775" width="13.453125" style="99" bestFit="1" customWidth="1"/>
    <col min="776" max="776" width="0.81640625" style="99" customWidth="1"/>
    <col min="777" max="777" width="13.1796875" style="99" customWidth="1"/>
    <col min="778" max="778" width="0.81640625" style="99" customWidth="1"/>
    <col min="779" max="779" width="14.1796875" style="99" customWidth="1"/>
    <col min="780" max="1024" width="11" style="99"/>
    <col min="1025" max="1025" width="2.1796875" style="99" customWidth="1"/>
    <col min="1026" max="1026" width="66.81640625" style="99" customWidth="1"/>
    <col min="1027" max="1027" width="9" style="99" customWidth="1"/>
    <col min="1028" max="1028" width="6.453125" style="99" customWidth="1"/>
    <col min="1029" max="1029" width="13.1796875" style="99" customWidth="1"/>
    <col min="1030" max="1030" width="0.81640625" style="99" customWidth="1"/>
    <col min="1031" max="1031" width="13.453125" style="99" bestFit="1" customWidth="1"/>
    <col min="1032" max="1032" width="0.81640625" style="99" customWidth="1"/>
    <col min="1033" max="1033" width="13.1796875" style="99" customWidth="1"/>
    <col min="1034" max="1034" width="0.81640625" style="99" customWidth="1"/>
    <col min="1035" max="1035" width="14.1796875" style="99" customWidth="1"/>
    <col min="1036" max="1280" width="11" style="99"/>
    <col min="1281" max="1281" width="2.1796875" style="99" customWidth="1"/>
    <col min="1282" max="1282" width="66.81640625" style="99" customWidth="1"/>
    <col min="1283" max="1283" width="9" style="99" customWidth="1"/>
    <col min="1284" max="1284" width="6.453125" style="99" customWidth="1"/>
    <col min="1285" max="1285" width="13.1796875" style="99" customWidth="1"/>
    <col min="1286" max="1286" width="0.81640625" style="99" customWidth="1"/>
    <col min="1287" max="1287" width="13.453125" style="99" bestFit="1" customWidth="1"/>
    <col min="1288" max="1288" width="0.81640625" style="99" customWidth="1"/>
    <col min="1289" max="1289" width="13.1796875" style="99" customWidth="1"/>
    <col min="1290" max="1290" width="0.81640625" style="99" customWidth="1"/>
    <col min="1291" max="1291" width="14.1796875" style="99" customWidth="1"/>
    <col min="1292" max="1536" width="11" style="99"/>
    <col min="1537" max="1537" width="2.1796875" style="99" customWidth="1"/>
    <col min="1538" max="1538" width="66.81640625" style="99" customWidth="1"/>
    <col min="1539" max="1539" width="9" style="99" customWidth="1"/>
    <col min="1540" max="1540" width="6.453125" style="99" customWidth="1"/>
    <col min="1541" max="1541" width="13.1796875" style="99" customWidth="1"/>
    <col min="1542" max="1542" width="0.81640625" style="99" customWidth="1"/>
    <col min="1543" max="1543" width="13.453125" style="99" bestFit="1" customWidth="1"/>
    <col min="1544" max="1544" width="0.81640625" style="99" customWidth="1"/>
    <col min="1545" max="1545" width="13.1796875" style="99" customWidth="1"/>
    <col min="1546" max="1546" width="0.81640625" style="99" customWidth="1"/>
    <col min="1547" max="1547" width="14.1796875" style="99" customWidth="1"/>
    <col min="1548" max="1792" width="11" style="99"/>
    <col min="1793" max="1793" width="2.1796875" style="99" customWidth="1"/>
    <col min="1794" max="1794" width="66.81640625" style="99" customWidth="1"/>
    <col min="1795" max="1795" width="9" style="99" customWidth="1"/>
    <col min="1796" max="1796" width="6.453125" style="99" customWidth="1"/>
    <col min="1797" max="1797" width="13.1796875" style="99" customWidth="1"/>
    <col min="1798" max="1798" width="0.81640625" style="99" customWidth="1"/>
    <col min="1799" max="1799" width="13.453125" style="99" bestFit="1" customWidth="1"/>
    <col min="1800" max="1800" width="0.81640625" style="99" customWidth="1"/>
    <col min="1801" max="1801" width="13.1796875" style="99" customWidth="1"/>
    <col min="1802" max="1802" width="0.81640625" style="99" customWidth="1"/>
    <col min="1803" max="1803" width="14.1796875" style="99" customWidth="1"/>
    <col min="1804" max="2048" width="11" style="99"/>
    <col min="2049" max="2049" width="2.1796875" style="99" customWidth="1"/>
    <col min="2050" max="2050" width="66.81640625" style="99" customWidth="1"/>
    <col min="2051" max="2051" width="9" style="99" customWidth="1"/>
    <col min="2052" max="2052" width="6.453125" style="99" customWidth="1"/>
    <col min="2053" max="2053" width="13.1796875" style="99" customWidth="1"/>
    <col min="2054" max="2054" width="0.81640625" style="99" customWidth="1"/>
    <col min="2055" max="2055" width="13.453125" style="99" bestFit="1" customWidth="1"/>
    <col min="2056" max="2056" width="0.81640625" style="99" customWidth="1"/>
    <col min="2057" max="2057" width="13.1796875" style="99" customWidth="1"/>
    <col min="2058" max="2058" width="0.81640625" style="99" customWidth="1"/>
    <col min="2059" max="2059" width="14.1796875" style="99" customWidth="1"/>
    <col min="2060" max="2304" width="11" style="99"/>
    <col min="2305" max="2305" width="2.1796875" style="99" customWidth="1"/>
    <col min="2306" max="2306" width="66.81640625" style="99" customWidth="1"/>
    <col min="2307" max="2307" width="9" style="99" customWidth="1"/>
    <col min="2308" max="2308" width="6.453125" style="99" customWidth="1"/>
    <col min="2309" max="2309" width="13.1796875" style="99" customWidth="1"/>
    <col min="2310" max="2310" width="0.81640625" style="99" customWidth="1"/>
    <col min="2311" max="2311" width="13.453125" style="99" bestFit="1" customWidth="1"/>
    <col min="2312" max="2312" width="0.81640625" style="99" customWidth="1"/>
    <col min="2313" max="2313" width="13.1796875" style="99" customWidth="1"/>
    <col min="2314" max="2314" width="0.81640625" style="99" customWidth="1"/>
    <col min="2315" max="2315" width="14.1796875" style="99" customWidth="1"/>
    <col min="2316" max="2560" width="11" style="99"/>
    <col min="2561" max="2561" width="2.1796875" style="99" customWidth="1"/>
    <col min="2562" max="2562" width="66.81640625" style="99" customWidth="1"/>
    <col min="2563" max="2563" width="9" style="99" customWidth="1"/>
    <col min="2564" max="2564" width="6.453125" style="99" customWidth="1"/>
    <col min="2565" max="2565" width="13.1796875" style="99" customWidth="1"/>
    <col min="2566" max="2566" width="0.81640625" style="99" customWidth="1"/>
    <col min="2567" max="2567" width="13.453125" style="99" bestFit="1" customWidth="1"/>
    <col min="2568" max="2568" width="0.81640625" style="99" customWidth="1"/>
    <col min="2569" max="2569" width="13.1796875" style="99" customWidth="1"/>
    <col min="2570" max="2570" width="0.81640625" style="99" customWidth="1"/>
    <col min="2571" max="2571" width="14.1796875" style="99" customWidth="1"/>
    <col min="2572" max="2816" width="11" style="99"/>
    <col min="2817" max="2817" width="2.1796875" style="99" customWidth="1"/>
    <col min="2818" max="2818" width="66.81640625" style="99" customWidth="1"/>
    <col min="2819" max="2819" width="9" style="99" customWidth="1"/>
    <col min="2820" max="2820" width="6.453125" style="99" customWidth="1"/>
    <col min="2821" max="2821" width="13.1796875" style="99" customWidth="1"/>
    <col min="2822" max="2822" width="0.81640625" style="99" customWidth="1"/>
    <col min="2823" max="2823" width="13.453125" style="99" bestFit="1" customWidth="1"/>
    <col min="2824" max="2824" width="0.81640625" style="99" customWidth="1"/>
    <col min="2825" max="2825" width="13.1796875" style="99" customWidth="1"/>
    <col min="2826" max="2826" width="0.81640625" style="99" customWidth="1"/>
    <col min="2827" max="2827" width="14.1796875" style="99" customWidth="1"/>
    <col min="2828" max="3072" width="11" style="99"/>
    <col min="3073" max="3073" width="2.1796875" style="99" customWidth="1"/>
    <col min="3074" max="3074" width="66.81640625" style="99" customWidth="1"/>
    <col min="3075" max="3075" width="9" style="99" customWidth="1"/>
    <col min="3076" max="3076" width="6.453125" style="99" customWidth="1"/>
    <col min="3077" max="3077" width="13.1796875" style="99" customWidth="1"/>
    <col min="3078" max="3078" width="0.81640625" style="99" customWidth="1"/>
    <col min="3079" max="3079" width="13.453125" style="99" bestFit="1" customWidth="1"/>
    <col min="3080" max="3080" width="0.81640625" style="99" customWidth="1"/>
    <col min="3081" max="3081" width="13.1796875" style="99" customWidth="1"/>
    <col min="3082" max="3082" width="0.81640625" style="99" customWidth="1"/>
    <col min="3083" max="3083" width="14.1796875" style="99" customWidth="1"/>
    <col min="3084" max="3328" width="11" style="99"/>
    <col min="3329" max="3329" width="2.1796875" style="99" customWidth="1"/>
    <col min="3330" max="3330" width="66.81640625" style="99" customWidth="1"/>
    <col min="3331" max="3331" width="9" style="99" customWidth="1"/>
    <col min="3332" max="3332" width="6.453125" style="99" customWidth="1"/>
    <col min="3333" max="3333" width="13.1796875" style="99" customWidth="1"/>
    <col min="3334" max="3334" width="0.81640625" style="99" customWidth="1"/>
    <col min="3335" max="3335" width="13.453125" style="99" bestFit="1" customWidth="1"/>
    <col min="3336" max="3336" width="0.81640625" style="99" customWidth="1"/>
    <col min="3337" max="3337" width="13.1796875" style="99" customWidth="1"/>
    <col min="3338" max="3338" width="0.81640625" style="99" customWidth="1"/>
    <col min="3339" max="3339" width="14.1796875" style="99" customWidth="1"/>
    <col min="3340" max="3584" width="11" style="99"/>
    <col min="3585" max="3585" width="2.1796875" style="99" customWidth="1"/>
    <col min="3586" max="3586" width="66.81640625" style="99" customWidth="1"/>
    <col min="3587" max="3587" width="9" style="99" customWidth="1"/>
    <col min="3588" max="3588" width="6.453125" style="99" customWidth="1"/>
    <col min="3589" max="3589" width="13.1796875" style="99" customWidth="1"/>
    <col min="3590" max="3590" width="0.81640625" style="99" customWidth="1"/>
    <col min="3591" max="3591" width="13.453125" style="99" bestFit="1" customWidth="1"/>
    <col min="3592" max="3592" width="0.81640625" style="99" customWidth="1"/>
    <col min="3593" max="3593" width="13.1796875" style="99" customWidth="1"/>
    <col min="3594" max="3594" width="0.81640625" style="99" customWidth="1"/>
    <col min="3595" max="3595" width="14.1796875" style="99" customWidth="1"/>
    <col min="3596" max="3840" width="11" style="99"/>
    <col min="3841" max="3841" width="2.1796875" style="99" customWidth="1"/>
    <col min="3842" max="3842" width="66.81640625" style="99" customWidth="1"/>
    <col min="3843" max="3843" width="9" style="99" customWidth="1"/>
    <col min="3844" max="3844" width="6.453125" style="99" customWidth="1"/>
    <col min="3845" max="3845" width="13.1796875" style="99" customWidth="1"/>
    <col min="3846" max="3846" width="0.81640625" style="99" customWidth="1"/>
    <col min="3847" max="3847" width="13.453125" style="99" bestFit="1" customWidth="1"/>
    <col min="3848" max="3848" width="0.81640625" style="99" customWidth="1"/>
    <col min="3849" max="3849" width="13.1796875" style="99" customWidth="1"/>
    <col min="3850" max="3850" width="0.81640625" style="99" customWidth="1"/>
    <col min="3851" max="3851" width="14.1796875" style="99" customWidth="1"/>
    <col min="3852" max="4096" width="11" style="99"/>
    <col min="4097" max="4097" width="2.1796875" style="99" customWidth="1"/>
    <col min="4098" max="4098" width="66.81640625" style="99" customWidth="1"/>
    <col min="4099" max="4099" width="9" style="99" customWidth="1"/>
    <col min="4100" max="4100" width="6.453125" style="99" customWidth="1"/>
    <col min="4101" max="4101" width="13.1796875" style="99" customWidth="1"/>
    <col min="4102" max="4102" width="0.81640625" style="99" customWidth="1"/>
    <col min="4103" max="4103" width="13.453125" style="99" bestFit="1" customWidth="1"/>
    <col min="4104" max="4104" width="0.81640625" style="99" customWidth="1"/>
    <col min="4105" max="4105" width="13.1796875" style="99" customWidth="1"/>
    <col min="4106" max="4106" width="0.81640625" style="99" customWidth="1"/>
    <col min="4107" max="4107" width="14.1796875" style="99" customWidth="1"/>
    <col min="4108" max="4352" width="11" style="99"/>
    <col min="4353" max="4353" width="2.1796875" style="99" customWidth="1"/>
    <col min="4354" max="4354" width="66.81640625" style="99" customWidth="1"/>
    <col min="4355" max="4355" width="9" style="99" customWidth="1"/>
    <col min="4356" max="4356" width="6.453125" style="99" customWidth="1"/>
    <col min="4357" max="4357" width="13.1796875" style="99" customWidth="1"/>
    <col min="4358" max="4358" width="0.81640625" style="99" customWidth="1"/>
    <col min="4359" max="4359" width="13.453125" style="99" bestFit="1" customWidth="1"/>
    <col min="4360" max="4360" width="0.81640625" style="99" customWidth="1"/>
    <col min="4361" max="4361" width="13.1796875" style="99" customWidth="1"/>
    <col min="4362" max="4362" width="0.81640625" style="99" customWidth="1"/>
    <col min="4363" max="4363" width="14.1796875" style="99" customWidth="1"/>
    <col min="4364" max="4608" width="11" style="99"/>
    <col min="4609" max="4609" width="2.1796875" style="99" customWidth="1"/>
    <col min="4610" max="4610" width="66.81640625" style="99" customWidth="1"/>
    <col min="4611" max="4611" width="9" style="99" customWidth="1"/>
    <col min="4612" max="4612" width="6.453125" style="99" customWidth="1"/>
    <col min="4613" max="4613" width="13.1796875" style="99" customWidth="1"/>
    <col min="4614" max="4614" width="0.81640625" style="99" customWidth="1"/>
    <col min="4615" max="4615" width="13.453125" style="99" bestFit="1" customWidth="1"/>
    <col min="4616" max="4616" width="0.81640625" style="99" customWidth="1"/>
    <col min="4617" max="4617" width="13.1796875" style="99" customWidth="1"/>
    <col min="4618" max="4618" width="0.81640625" style="99" customWidth="1"/>
    <col min="4619" max="4619" width="14.1796875" style="99" customWidth="1"/>
    <col min="4620" max="4864" width="11" style="99"/>
    <col min="4865" max="4865" width="2.1796875" style="99" customWidth="1"/>
    <col min="4866" max="4866" width="66.81640625" style="99" customWidth="1"/>
    <col min="4867" max="4867" width="9" style="99" customWidth="1"/>
    <col min="4868" max="4868" width="6.453125" style="99" customWidth="1"/>
    <col min="4869" max="4869" width="13.1796875" style="99" customWidth="1"/>
    <col min="4870" max="4870" width="0.81640625" style="99" customWidth="1"/>
    <col min="4871" max="4871" width="13.453125" style="99" bestFit="1" customWidth="1"/>
    <col min="4872" max="4872" width="0.81640625" style="99" customWidth="1"/>
    <col min="4873" max="4873" width="13.1796875" style="99" customWidth="1"/>
    <col min="4874" max="4874" width="0.81640625" style="99" customWidth="1"/>
    <col min="4875" max="4875" width="14.1796875" style="99" customWidth="1"/>
    <col min="4876" max="5120" width="11" style="99"/>
    <col min="5121" max="5121" width="2.1796875" style="99" customWidth="1"/>
    <col min="5122" max="5122" width="66.81640625" style="99" customWidth="1"/>
    <col min="5123" max="5123" width="9" style="99" customWidth="1"/>
    <col min="5124" max="5124" width="6.453125" style="99" customWidth="1"/>
    <col min="5125" max="5125" width="13.1796875" style="99" customWidth="1"/>
    <col min="5126" max="5126" width="0.81640625" style="99" customWidth="1"/>
    <col min="5127" max="5127" width="13.453125" style="99" bestFit="1" customWidth="1"/>
    <col min="5128" max="5128" width="0.81640625" style="99" customWidth="1"/>
    <col min="5129" max="5129" width="13.1796875" style="99" customWidth="1"/>
    <col min="5130" max="5130" width="0.81640625" style="99" customWidth="1"/>
    <col min="5131" max="5131" width="14.1796875" style="99" customWidth="1"/>
    <col min="5132" max="5376" width="11" style="99"/>
    <col min="5377" max="5377" width="2.1796875" style="99" customWidth="1"/>
    <col min="5378" max="5378" width="66.81640625" style="99" customWidth="1"/>
    <col min="5379" max="5379" width="9" style="99" customWidth="1"/>
    <col min="5380" max="5380" width="6.453125" style="99" customWidth="1"/>
    <col min="5381" max="5381" width="13.1796875" style="99" customWidth="1"/>
    <col min="5382" max="5382" width="0.81640625" style="99" customWidth="1"/>
    <col min="5383" max="5383" width="13.453125" style="99" bestFit="1" customWidth="1"/>
    <col min="5384" max="5384" width="0.81640625" style="99" customWidth="1"/>
    <col min="5385" max="5385" width="13.1796875" style="99" customWidth="1"/>
    <col min="5386" max="5386" width="0.81640625" style="99" customWidth="1"/>
    <col min="5387" max="5387" width="14.1796875" style="99" customWidth="1"/>
    <col min="5388" max="5632" width="11" style="99"/>
    <col min="5633" max="5633" width="2.1796875" style="99" customWidth="1"/>
    <col min="5634" max="5634" width="66.81640625" style="99" customWidth="1"/>
    <col min="5635" max="5635" width="9" style="99" customWidth="1"/>
    <col min="5636" max="5636" width="6.453125" style="99" customWidth="1"/>
    <col min="5637" max="5637" width="13.1796875" style="99" customWidth="1"/>
    <col min="5638" max="5638" width="0.81640625" style="99" customWidth="1"/>
    <col min="5639" max="5639" width="13.453125" style="99" bestFit="1" customWidth="1"/>
    <col min="5640" max="5640" width="0.81640625" style="99" customWidth="1"/>
    <col min="5641" max="5641" width="13.1796875" style="99" customWidth="1"/>
    <col min="5642" max="5642" width="0.81640625" style="99" customWidth="1"/>
    <col min="5643" max="5643" width="14.1796875" style="99" customWidth="1"/>
    <col min="5644" max="5888" width="11" style="99"/>
    <col min="5889" max="5889" width="2.1796875" style="99" customWidth="1"/>
    <col min="5890" max="5890" width="66.81640625" style="99" customWidth="1"/>
    <col min="5891" max="5891" width="9" style="99" customWidth="1"/>
    <col min="5892" max="5892" width="6.453125" style="99" customWidth="1"/>
    <col min="5893" max="5893" width="13.1796875" style="99" customWidth="1"/>
    <col min="5894" max="5894" width="0.81640625" style="99" customWidth="1"/>
    <col min="5895" max="5895" width="13.453125" style="99" bestFit="1" customWidth="1"/>
    <col min="5896" max="5896" width="0.81640625" style="99" customWidth="1"/>
    <col min="5897" max="5897" width="13.1796875" style="99" customWidth="1"/>
    <col min="5898" max="5898" width="0.81640625" style="99" customWidth="1"/>
    <col min="5899" max="5899" width="14.1796875" style="99" customWidth="1"/>
    <col min="5900" max="6144" width="11" style="99"/>
    <col min="6145" max="6145" width="2.1796875" style="99" customWidth="1"/>
    <col min="6146" max="6146" width="66.81640625" style="99" customWidth="1"/>
    <col min="6147" max="6147" width="9" style="99" customWidth="1"/>
    <col min="6148" max="6148" width="6.453125" style="99" customWidth="1"/>
    <col min="6149" max="6149" width="13.1796875" style="99" customWidth="1"/>
    <col min="6150" max="6150" width="0.81640625" style="99" customWidth="1"/>
    <col min="6151" max="6151" width="13.453125" style="99" bestFit="1" customWidth="1"/>
    <col min="6152" max="6152" width="0.81640625" style="99" customWidth="1"/>
    <col min="6153" max="6153" width="13.1796875" style="99" customWidth="1"/>
    <col min="6154" max="6154" width="0.81640625" style="99" customWidth="1"/>
    <col min="6155" max="6155" width="14.1796875" style="99" customWidth="1"/>
    <col min="6156" max="6400" width="11" style="99"/>
    <col min="6401" max="6401" width="2.1796875" style="99" customWidth="1"/>
    <col min="6402" max="6402" width="66.81640625" style="99" customWidth="1"/>
    <col min="6403" max="6403" width="9" style="99" customWidth="1"/>
    <col min="6404" max="6404" width="6.453125" style="99" customWidth="1"/>
    <col min="6405" max="6405" width="13.1796875" style="99" customWidth="1"/>
    <col min="6406" max="6406" width="0.81640625" style="99" customWidth="1"/>
    <col min="6407" max="6407" width="13.453125" style="99" bestFit="1" customWidth="1"/>
    <col min="6408" max="6408" width="0.81640625" style="99" customWidth="1"/>
    <col min="6409" max="6409" width="13.1796875" style="99" customWidth="1"/>
    <col min="6410" max="6410" width="0.81640625" style="99" customWidth="1"/>
    <col min="6411" max="6411" width="14.1796875" style="99" customWidth="1"/>
    <col min="6412" max="6656" width="11" style="99"/>
    <col min="6657" max="6657" width="2.1796875" style="99" customWidth="1"/>
    <col min="6658" max="6658" width="66.81640625" style="99" customWidth="1"/>
    <col min="6659" max="6659" width="9" style="99" customWidth="1"/>
    <col min="6660" max="6660" width="6.453125" style="99" customWidth="1"/>
    <col min="6661" max="6661" width="13.1796875" style="99" customWidth="1"/>
    <col min="6662" max="6662" width="0.81640625" style="99" customWidth="1"/>
    <col min="6663" max="6663" width="13.453125" style="99" bestFit="1" customWidth="1"/>
    <col min="6664" max="6664" width="0.81640625" style="99" customWidth="1"/>
    <col min="6665" max="6665" width="13.1796875" style="99" customWidth="1"/>
    <col min="6666" max="6666" width="0.81640625" style="99" customWidth="1"/>
    <col min="6667" max="6667" width="14.1796875" style="99" customWidth="1"/>
    <col min="6668" max="6912" width="11" style="99"/>
    <col min="6913" max="6913" width="2.1796875" style="99" customWidth="1"/>
    <col min="6914" max="6914" width="66.81640625" style="99" customWidth="1"/>
    <col min="6915" max="6915" width="9" style="99" customWidth="1"/>
    <col min="6916" max="6916" width="6.453125" style="99" customWidth="1"/>
    <col min="6917" max="6917" width="13.1796875" style="99" customWidth="1"/>
    <col min="6918" max="6918" width="0.81640625" style="99" customWidth="1"/>
    <col min="6919" max="6919" width="13.453125" style="99" bestFit="1" customWidth="1"/>
    <col min="6920" max="6920" width="0.81640625" style="99" customWidth="1"/>
    <col min="6921" max="6921" width="13.1796875" style="99" customWidth="1"/>
    <col min="6922" max="6922" width="0.81640625" style="99" customWidth="1"/>
    <col min="6923" max="6923" width="14.1796875" style="99" customWidth="1"/>
    <col min="6924" max="7168" width="11" style="99"/>
    <col min="7169" max="7169" width="2.1796875" style="99" customWidth="1"/>
    <col min="7170" max="7170" width="66.81640625" style="99" customWidth="1"/>
    <col min="7171" max="7171" width="9" style="99" customWidth="1"/>
    <col min="7172" max="7172" width="6.453125" style="99" customWidth="1"/>
    <col min="7173" max="7173" width="13.1796875" style="99" customWidth="1"/>
    <col min="7174" max="7174" width="0.81640625" style="99" customWidth="1"/>
    <col min="7175" max="7175" width="13.453125" style="99" bestFit="1" customWidth="1"/>
    <col min="7176" max="7176" width="0.81640625" style="99" customWidth="1"/>
    <col min="7177" max="7177" width="13.1796875" style="99" customWidth="1"/>
    <col min="7178" max="7178" width="0.81640625" style="99" customWidth="1"/>
    <col min="7179" max="7179" width="14.1796875" style="99" customWidth="1"/>
    <col min="7180" max="7424" width="11" style="99"/>
    <col min="7425" max="7425" width="2.1796875" style="99" customWidth="1"/>
    <col min="7426" max="7426" width="66.81640625" style="99" customWidth="1"/>
    <col min="7427" max="7427" width="9" style="99" customWidth="1"/>
    <col min="7428" max="7428" width="6.453125" style="99" customWidth="1"/>
    <col min="7429" max="7429" width="13.1796875" style="99" customWidth="1"/>
    <col min="7430" max="7430" width="0.81640625" style="99" customWidth="1"/>
    <col min="7431" max="7431" width="13.453125" style="99" bestFit="1" customWidth="1"/>
    <col min="7432" max="7432" width="0.81640625" style="99" customWidth="1"/>
    <col min="7433" max="7433" width="13.1796875" style="99" customWidth="1"/>
    <col min="7434" max="7434" width="0.81640625" style="99" customWidth="1"/>
    <col min="7435" max="7435" width="14.1796875" style="99" customWidth="1"/>
    <col min="7436" max="7680" width="11" style="99"/>
    <col min="7681" max="7681" width="2.1796875" style="99" customWidth="1"/>
    <col min="7682" max="7682" width="66.81640625" style="99" customWidth="1"/>
    <col min="7683" max="7683" width="9" style="99" customWidth="1"/>
    <col min="7684" max="7684" width="6.453125" style="99" customWidth="1"/>
    <col min="7685" max="7685" width="13.1796875" style="99" customWidth="1"/>
    <col min="7686" max="7686" width="0.81640625" style="99" customWidth="1"/>
    <col min="7687" max="7687" width="13.453125" style="99" bestFit="1" customWidth="1"/>
    <col min="7688" max="7688" width="0.81640625" style="99" customWidth="1"/>
    <col min="7689" max="7689" width="13.1796875" style="99" customWidth="1"/>
    <col min="7690" max="7690" width="0.81640625" style="99" customWidth="1"/>
    <col min="7691" max="7691" width="14.1796875" style="99" customWidth="1"/>
    <col min="7692" max="7936" width="11" style="99"/>
    <col min="7937" max="7937" width="2.1796875" style="99" customWidth="1"/>
    <col min="7938" max="7938" width="66.81640625" style="99" customWidth="1"/>
    <col min="7939" max="7939" width="9" style="99" customWidth="1"/>
    <col min="7940" max="7940" width="6.453125" style="99" customWidth="1"/>
    <col min="7941" max="7941" width="13.1796875" style="99" customWidth="1"/>
    <col min="7942" max="7942" width="0.81640625" style="99" customWidth="1"/>
    <col min="7943" max="7943" width="13.453125" style="99" bestFit="1" customWidth="1"/>
    <col min="7944" max="7944" width="0.81640625" style="99" customWidth="1"/>
    <col min="7945" max="7945" width="13.1796875" style="99" customWidth="1"/>
    <col min="7946" max="7946" width="0.81640625" style="99" customWidth="1"/>
    <col min="7947" max="7947" width="14.1796875" style="99" customWidth="1"/>
    <col min="7948" max="8192" width="11" style="99"/>
    <col min="8193" max="8193" width="2.1796875" style="99" customWidth="1"/>
    <col min="8194" max="8194" width="66.81640625" style="99" customWidth="1"/>
    <col min="8195" max="8195" width="9" style="99" customWidth="1"/>
    <col min="8196" max="8196" width="6.453125" style="99" customWidth="1"/>
    <col min="8197" max="8197" width="13.1796875" style="99" customWidth="1"/>
    <col min="8198" max="8198" width="0.81640625" style="99" customWidth="1"/>
    <col min="8199" max="8199" width="13.453125" style="99" bestFit="1" customWidth="1"/>
    <col min="8200" max="8200" width="0.81640625" style="99" customWidth="1"/>
    <col min="8201" max="8201" width="13.1796875" style="99" customWidth="1"/>
    <col min="8202" max="8202" width="0.81640625" style="99" customWidth="1"/>
    <col min="8203" max="8203" width="14.1796875" style="99" customWidth="1"/>
    <col min="8204" max="8448" width="11" style="99"/>
    <col min="8449" max="8449" width="2.1796875" style="99" customWidth="1"/>
    <col min="8450" max="8450" width="66.81640625" style="99" customWidth="1"/>
    <col min="8451" max="8451" width="9" style="99" customWidth="1"/>
    <col min="8452" max="8452" width="6.453125" style="99" customWidth="1"/>
    <col min="8453" max="8453" width="13.1796875" style="99" customWidth="1"/>
    <col min="8454" max="8454" width="0.81640625" style="99" customWidth="1"/>
    <col min="8455" max="8455" width="13.453125" style="99" bestFit="1" customWidth="1"/>
    <col min="8456" max="8456" width="0.81640625" style="99" customWidth="1"/>
    <col min="8457" max="8457" width="13.1796875" style="99" customWidth="1"/>
    <col min="8458" max="8458" width="0.81640625" style="99" customWidth="1"/>
    <col min="8459" max="8459" width="14.1796875" style="99" customWidth="1"/>
    <col min="8460" max="8704" width="11" style="99"/>
    <col min="8705" max="8705" width="2.1796875" style="99" customWidth="1"/>
    <col min="8706" max="8706" width="66.81640625" style="99" customWidth="1"/>
    <col min="8707" max="8707" width="9" style="99" customWidth="1"/>
    <col min="8708" max="8708" width="6.453125" style="99" customWidth="1"/>
    <col min="8709" max="8709" width="13.1796875" style="99" customWidth="1"/>
    <col min="8710" max="8710" width="0.81640625" style="99" customWidth="1"/>
    <col min="8711" max="8711" width="13.453125" style="99" bestFit="1" customWidth="1"/>
    <col min="8712" max="8712" width="0.81640625" style="99" customWidth="1"/>
    <col min="8713" max="8713" width="13.1796875" style="99" customWidth="1"/>
    <col min="8714" max="8714" width="0.81640625" style="99" customWidth="1"/>
    <col min="8715" max="8715" width="14.1796875" style="99" customWidth="1"/>
    <col min="8716" max="8960" width="11" style="99"/>
    <col min="8961" max="8961" width="2.1796875" style="99" customWidth="1"/>
    <col min="8962" max="8962" width="66.81640625" style="99" customWidth="1"/>
    <col min="8963" max="8963" width="9" style="99" customWidth="1"/>
    <col min="8964" max="8964" width="6.453125" style="99" customWidth="1"/>
    <col min="8965" max="8965" width="13.1796875" style="99" customWidth="1"/>
    <col min="8966" max="8966" width="0.81640625" style="99" customWidth="1"/>
    <col min="8967" max="8967" width="13.453125" style="99" bestFit="1" customWidth="1"/>
    <col min="8968" max="8968" width="0.81640625" style="99" customWidth="1"/>
    <col min="8969" max="8969" width="13.1796875" style="99" customWidth="1"/>
    <col min="8970" max="8970" width="0.81640625" style="99" customWidth="1"/>
    <col min="8971" max="8971" width="14.1796875" style="99" customWidth="1"/>
    <col min="8972" max="9216" width="11" style="99"/>
    <col min="9217" max="9217" width="2.1796875" style="99" customWidth="1"/>
    <col min="9218" max="9218" width="66.81640625" style="99" customWidth="1"/>
    <col min="9219" max="9219" width="9" style="99" customWidth="1"/>
    <col min="9220" max="9220" width="6.453125" style="99" customWidth="1"/>
    <col min="9221" max="9221" width="13.1796875" style="99" customWidth="1"/>
    <col min="9222" max="9222" width="0.81640625" style="99" customWidth="1"/>
    <col min="9223" max="9223" width="13.453125" style="99" bestFit="1" customWidth="1"/>
    <col min="9224" max="9224" width="0.81640625" style="99" customWidth="1"/>
    <col min="9225" max="9225" width="13.1796875" style="99" customWidth="1"/>
    <col min="9226" max="9226" width="0.81640625" style="99" customWidth="1"/>
    <col min="9227" max="9227" width="14.1796875" style="99" customWidth="1"/>
    <col min="9228" max="9472" width="11" style="99"/>
    <col min="9473" max="9473" width="2.1796875" style="99" customWidth="1"/>
    <col min="9474" max="9474" width="66.81640625" style="99" customWidth="1"/>
    <col min="9475" max="9475" width="9" style="99" customWidth="1"/>
    <col min="9476" max="9476" width="6.453125" style="99" customWidth="1"/>
    <col min="9477" max="9477" width="13.1796875" style="99" customWidth="1"/>
    <col min="9478" max="9478" width="0.81640625" style="99" customWidth="1"/>
    <col min="9479" max="9479" width="13.453125" style="99" bestFit="1" customWidth="1"/>
    <col min="9480" max="9480" width="0.81640625" style="99" customWidth="1"/>
    <col min="9481" max="9481" width="13.1796875" style="99" customWidth="1"/>
    <col min="9482" max="9482" width="0.81640625" style="99" customWidth="1"/>
    <col min="9483" max="9483" width="14.1796875" style="99" customWidth="1"/>
    <col min="9484" max="9728" width="11" style="99"/>
    <col min="9729" max="9729" width="2.1796875" style="99" customWidth="1"/>
    <col min="9730" max="9730" width="66.81640625" style="99" customWidth="1"/>
    <col min="9731" max="9731" width="9" style="99" customWidth="1"/>
    <col min="9732" max="9732" width="6.453125" style="99" customWidth="1"/>
    <col min="9733" max="9733" width="13.1796875" style="99" customWidth="1"/>
    <col min="9734" max="9734" width="0.81640625" style="99" customWidth="1"/>
    <col min="9735" max="9735" width="13.453125" style="99" bestFit="1" customWidth="1"/>
    <col min="9736" max="9736" width="0.81640625" style="99" customWidth="1"/>
    <col min="9737" max="9737" width="13.1796875" style="99" customWidth="1"/>
    <col min="9738" max="9738" width="0.81640625" style="99" customWidth="1"/>
    <col min="9739" max="9739" width="14.1796875" style="99" customWidth="1"/>
    <col min="9740" max="9984" width="11" style="99"/>
    <col min="9985" max="9985" width="2.1796875" style="99" customWidth="1"/>
    <col min="9986" max="9986" width="66.81640625" style="99" customWidth="1"/>
    <col min="9987" max="9987" width="9" style="99" customWidth="1"/>
    <col min="9988" max="9988" width="6.453125" style="99" customWidth="1"/>
    <col min="9989" max="9989" width="13.1796875" style="99" customWidth="1"/>
    <col min="9990" max="9990" width="0.81640625" style="99" customWidth="1"/>
    <col min="9991" max="9991" width="13.453125" style="99" bestFit="1" customWidth="1"/>
    <col min="9992" max="9992" width="0.81640625" style="99" customWidth="1"/>
    <col min="9993" max="9993" width="13.1796875" style="99" customWidth="1"/>
    <col min="9994" max="9994" width="0.81640625" style="99" customWidth="1"/>
    <col min="9995" max="9995" width="14.1796875" style="99" customWidth="1"/>
    <col min="9996" max="10240" width="11" style="99"/>
    <col min="10241" max="10241" width="2.1796875" style="99" customWidth="1"/>
    <col min="10242" max="10242" width="66.81640625" style="99" customWidth="1"/>
    <col min="10243" max="10243" width="9" style="99" customWidth="1"/>
    <col min="10244" max="10244" width="6.453125" style="99" customWidth="1"/>
    <col min="10245" max="10245" width="13.1796875" style="99" customWidth="1"/>
    <col min="10246" max="10246" width="0.81640625" style="99" customWidth="1"/>
    <col min="10247" max="10247" width="13.453125" style="99" bestFit="1" customWidth="1"/>
    <col min="10248" max="10248" width="0.81640625" style="99" customWidth="1"/>
    <col min="10249" max="10249" width="13.1796875" style="99" customWidth="1"/>
    <col min="10250" max="10250" width="0.81640625" style="99" customWidth="1"/>
    <col min="10251" max="10251" width="14.1796875" style="99" customWidth="1"/>
    <col min="10252" max="10496" width="11" style="99"/>
    <col min="10497" max="10497" width="2.1796875" style="99" customWidth="1"/>
    <col min="10498" max="10498" width="66.81640625" style="99" customWidth="1"/>
    <col min="10499" max="10499" width="9" style="99" customWidth="1"/>
    <col min="10500" max="10500" width="6.453125" style="99" customWidth="1"/>
    <col min="10501" max="10501" width="13.1796875" style="99" customWidth="1"/>
    <col min="10502" max="10502" width="0.81640625" style="99" customWidth="1"/>
    <col min="10503" max="10503" width="13.453125" style="99" bestFit="1" customWidth="1"/>
    <col min="10504" max="10504" width="0.81640625" style="99" customWidth="1"/>
    <col min="10505" max="10505" width="13.1796875" style="99" customWidth="1"/>
    <col min="10506" max="10506" width="0.81640625" style="99" customWidth="1"/>
    <col min="10507" max="10507" width="14.1796875" style="99" customWidth="1"/>
    <col min="10508" max="10752" width="11" style="99"/>
    <col min="10753" max="10753" width="2.1796875" style="99" customWidth="1"/>
    <col min="10754" max="10754" width="66.81640625" style="99" customWidth="1"/>
    <col min="10755" max="10755" width="9" style="99" customWidth="1"/>
    <col min="10756" max="10756" width="6.453125" style="99" customWidth="1"/>
    <col min="10757" max="10757" width="13.1796875" style="99" customWidth="1"/>
    <col min="10758" max="10758" width="0.81640625" style="99" customWidth="1"/>
    <col min="10759" max="10759" width="13.453125" style="99" bestFit="1" customWidth="1"/>
    <col min="10760" max="10760" width="0.81640625" style="99" customWidth="1"/>
    <col min="10761" max="10761" width="13.1796875" style="99" customWidth="1"/>
    <col min="10762" max="10762" width="0.81640625" style="99" customWidth="1"/>
    <col min="10763" max="10763" width="14.1796875" style="99" customWidth="1"/>
    <col min="10764" max="11008" width="11" style="99"/>
    <col min="11009" max="11009" width="2.1796875" style="99" customWidth="1"/>
    <col min="11010" max="11010" width="66.81640625" style="99" customWidth="1"/>
    <col min="11011" max="11011" width="9" style="99" customWidth="1"/>
    <col min="11012" max="11012" width="6.453125" style="99" customWidth="1"/>
    <col min="11013" max="11013" width="13.1796875" style="99" customWidth="1"/>
    <col min="11014" max="11014" width="0.81640625" style="99" customWidth="1"/>
    <col min="11015" max="11015" width="13.453125" style="99" bestFit="1" customWidth="1"/>
    <col min="11016" max="11016" width="0.81640625" style="99" customWidth="1"/>
    <col min="11017" max="11017" width="13.1796875" style="99" customWidth="1"/>
    <col min="11018" max="11018" width="0.81640625" style="99" customWidth="1"/>
    <col min="11019" max="11019" width="14.1796875" style="99" customWidth="1"/>
    <col min="11020" max="11264" width="11" style="99"/>
    <col min="11265" max="11265" width="2.1796875" style="99" customWidth="1"/>
    <col min="11266" max="11266" width="66.81640625" style="99" customWidth="1"/>
    <col min="11267" max="11267" width="9" style="99" customWidth="1"/>
    <col min="11268" max="11268" width="6.453125" style="99" customWidth="1"/>
    <col min="11269" max="11269" width="13.1796875" style="99" customWidth="1"/>
    <col min="11270" max="11270" width="0.81640625" style="99" customWidth="1"/>
    <col min="11271" max="11271" width="13.453125" style="99" bestFit="1" customWidth="1"/>
    <col min="11272" max="11272" width="0.81640625" style="99" customWidth="1"/>
    <col min="11273" max="11273" width="13.1796875" style="99" customWidth="1"/>
    <col min="11274" max="11274" width="0.81640625" style="99" customWidth="1"/>
    <col min="11275" max="11275" width="14.1796875" style="99" customWidth="1"/>
    <col min="11276" max="11520" width="11" style="99"/>
    <col min="11521" max="11521" width="2.1796875" style="99" customWidth="1"/>
    <col min="11522" max="11522" width="66.81640625" style="99" customWidth="1"/>
    <col min="11523" max="11523" width="9" style="99" customWidth="1"/>
    <col min="11524" max="11524" width="6.453125" style="99" customWidth="1"/>
    <col min="11525" max="11525" width="13.1796875" style="99" customWidth="1"/>
    <col min="11526" max="11526" width="0.81640625" style="99" customWidth="1"/>
    <col min="11527" max="11527" width="13.453125" style="99" bestFit="1" customWidth="1"/>
    <col min="11528" max="11528" width="0.81640625" style="99" customWidth="1"/>
    <col min="11529" max="11529" width="13.1796875" style="99" customWidth="1"/>
    <col min="11530" max="11530" width="0.81640625" style="99" customWidth="1"/>
    <col min="11531" max="11531" width="14.1796875" style="99" customWidth="1"/>
    <col min="11532" max="11776" width="11" style="99"/>
    <col min="11777" max="11777" width="2.1796875" style="99" customWidth="1"/>
    <col min="11778" max="11778" width="66.81640625" style="99" customWidth="1"/>
    <col min="11779" max="11779" width="9" style="99" customWidth="1"/>
    <col min="11780" max="11780" width="6.453125" style="99" customWidth="1"/>
    <col min="11781" max="11781" width="13.1796875" style="99" customWidth="1"/>
    <col min="11782" max="11782" width="0.81640625" style="99" customWidth="1"/>
    <col min="11783" max="11783" width="13.453125" style="99" bestFit="1" customWidth="1"/>
    <col min="11784" max="11784" width="0.81640625" style="99" customWidth="1"/>
    <col min="11785" max="11785" width="13.1796875" style="99" customWidth="1"/>
    <col min="11786" max="11786" width="0.81640625" style="99" customWidth="1"/>
    <col min="11787" max="11787" width="14.1796875" style="99" customWidth="1"/>
    <col min="11788" max="12032" width="11" style="99"/>
    <col min="12033" max="12033" width="2.1796875" style="99" customWidth="1"/>
    <col min="12034" max="12034" width="66.81640625" style="99" customWidth="1"/>
    <col min="12035" max="12035" width="9" style="99" customWidth="1"/>
    <col min="12036" max="12036" width="6.453125" style="99" customWidth="1"/>
    <col min="12037" max="12037" width="13.1796875" style="99" customWidth="1"/>
    <col min="12038" max="12038" width="0.81640625" style="99" customWidth="1"/>
    <col min="12039" max="12039" width="13.453125" style="99" bestFit="1" customWidth="1"/>
    <col min="12040" max="12040" width="0.81640625" style="99" customWidth="1"/>
    <col min="12041" max="12041" width="13.1796875" style="99" customWidth="1"/>
    <col min="12042" max="12042" width="0.81640625" style="99" customWidth="1"/>
    <col min="12043" max="12043" width="14.1796875" style="99" customWidth="1"/>
    <col min="12044" max="12288" width="11" style="99"/>
    <col min="12289" max="12289" width="2.1796875" style="99" customWidth="1"/>
    <col min="12290" max="12290" width="66.81640625" style="99" customWidth="1"/>
    <col min="12291" max="12291" width="9" style="99" customWidth="1"/>
    <col min="12292" max="12292" width="6.453125" style="99" customWidth="1"/>
    <col min="12293" max="12293" width="13.1796875" style="99" customWidth="1"/>
    <col min="12294" max="12294" width="0.81640625" style="99" customWidth="1"/>
    <col min="12295" max="12295" width="13.453125" style="99" bestFit="1" customWidth="1"/>
    <col min="12296" max="12296" width="0.81640625" style="99" customWidth="1"/>
    <col min="12297" max="12297" width="13.1796875" style="99" customWidth="1"/>
    <col min="12298" max="12298" width="0.81640625" style="99" customWidth="1"/>
    <col min="12299" max="12299" width="14.1796875" style="99" customWidth="1"/>
    <col min="12300" max="12544" width="11" style="99"/>
    <col min="12545" max="12545" width="2.1796875" style="99" customWidth="1"/>
    <col min="12546" max="12546" width="66.81640625" style="99" customWidth="1"/>
    <col min="12547" max="12547" width="9" style="99" customWidth="1"/>
    <col min="12548" max="12548" width="6.453125" style="99" customWidth="1"/>
    <col min="12549" max="12549" width="13.1796875" style="99" customWidth="1"/>
    <col min="12550" max="12550" width="0.81640625" style="99" customWidth="1"/>
    <col min="12551" max="12551" width="13.453125" style="99" bestFit="1" customWidth="1"/>
    <col min="12552" max="12552" width="0.81640625" style="99" customWidth="1"/>
    <col min="12553" max="12553" width="13.1796875" style="99" customWidth="1"/>
    <col min="12554" max="12554" width="0.81640625" style="99" customWidth="1"/>
    <col min="12555" max="12555" width="14.1796875" style="99" customWidth="1"/>
    <col min="12556" max="12800" width="11" style="99"/>
    <col min="12801" max="12801" width="2.1796875" style="99" customWidth="1"/>
    <col min="12802" max="12802" width="66.81640625" style="99" customWidth="1"/>
    <col min="12803" max="12803" width="9" style="99" customWidth="1"/>
    <col min="12804" max="12804" width="6.453125" style="99" customWidth="1"/>
    <col min="12805" max="12805" width="13.1796875" style="99" customWidth="1"/>
    <col min="12806" max="12806" width="0.81640625" style="99" customWidth="1"/>
    <col min="12807" max="12807" width="13.453125" style="99" bestFit="1" customWidth="1"/>
    <col min="12808" max="12808" width="0.81640625" style="99" customWidth="1"/>
    <col min="12809" max="12809" width="13.1796875" style="99" customWidth="1"/>
    <col min="12810" max="12810" width="0.81640625" style="99" customWidth="1"/>
    <col min="12811" max="12811" width="14.1796875" style="99" customWidth="1"/>
    <col min="12812" max="13056" width="11" style="99"/>
    <col min="13057" max="13057" width="2.1796875" style="99" customWidth="1"/>
    <col min="13058" max="13058" width="66.81640625" style="99" customWidth="1"/>
    <col min="13059" max="13059" width="9" style="99" customWidth="1"/>
    <col min="13060" max="13060" width="6.453125" style="99" customWidth="1"/>
    <col min="13061" max="13061" width="13.1796875" style="99" customWidth="1"/>
    <col min="13062" max="13062" width="0.81640625" style="99" customWidth="1"/>
    <col min="13063" max="13063" width="13.453125" style="99" bestFit="1" customWidth="1"/>
    <col min="13064" max="13064" width="0.81640625" style="99" customWidth="1"/>
    <col min="13065" max="13065" width="13.1796875" style="99" customWidth="1"/>
    <col min="13066" max="13066" width="0.81640625" style="99" customWidth="1"/>
    <col min="13067" max="13067" width="14.1796875" style="99" customWidth="1"/>
    <col min="13068" max="13312" width="11" style="99"/>
    <col min="13313" max="13313" width="2.1796875" style="99" customWidth="1"/>
    <col min="13314" max="13314" width="66.81640625" style="99" customWidth="1"/>
    <col min="13315" max="13315" width="9" style="99" customWidth="1"/>
    <col min="13316" max="13316" width="6.453125" style="99" customWidth="1"/>
    <col min="13317" max="13317" width="13.1796875" style="99" customWidth="1"/>
    <col min="13318" max="13318" width="0.81640625" style="99" customWidth="1"/>
    <col min="13319" max="13319" width="13.453125" style="99" bestFit="1" customWidth="1"/>
    <col min="13320" max="13320" width="0.81640625" style="99" customWidth="1"/>
    <col min="13321" max="13321" width="13.1796875" style="99" customWidth="1"/>
    <col min="13322" max="13322" width="0.81640625" style="99" customWidth="1"/>
    <col min="13323" max="13323" width="14.1796875" style="99" customWidth="1"/>
    <col min="13324" max="13568" width="11" style="99"/>
    <col min="13569" max="13569" width="2.1796875" style="99" customWidth="1"/>
    <col min="13570" max="13570" width="66.81640625" style="99" customWidth="1"/>
    <col min="13571" max="13571" width="9" style="99" customWidth="1"/>
    <col min="13572" max="13572" width="6.453125" style="99" customWidth="1"/>
    <col min="13573" max="13573" width="13.1796875" style="99" customWidth="1"/>
    <col min="13574" max="13574" width="0.81640625" style="99" customWidth="1"/>
    <col min="13575" max="13575" width="13.453125" style="99" bestFit="1" customWidth="1"/>
    <col min="13576" max="13576" width="0.81640625" style="99" customWidth="1"/>
    <col min="13577" max="13577" width="13.1796875" style="99" customWidth="1"/>
    <col min="13578" max="13578" width="0.81640625" style="99" customWidth="1"/>
    <col min="13579" max="13579" width="14.1796875" style="99" customWidth="1"/>
    <col min="13580" max="13824" width="11" style="99"/>
    <col min="13825" max="13825" width="2.1796875" style="99" customWidth="1"/>
    <col min="13826" max="13826" width="66.81640625" style="99" customWidth="1"/>
    <col min="13827" max="13827" width="9" style="99" customWidth="1"/>
    <col min="13828" max="13828" width="6.453125" style="99" customWidth="1"/>
    <col min="13829" max="13829" width="13.1796875" style="99" customWidth="1"/>
    <col min="13830" max="13830" width="0.81640625" style="99" customWidth="1"/>
    <col min="13831" max="13831" width="13.453125" style="99" bestFit="1" customWidth="1"/>
    <col min="13832" max="13832" width="0.81640625" style="99" customWidth="1"/>
    <col min="13833" max="13833" width="13.1796875" style="99" customWidth="1"/>
    <col min="13834" max="13834" width="0.81640625" style="99" customWidth="1"/>
    <col min="13835" max="13835" width="14.1796875" style="99" customWidth="1"/>
    <col min="13836" max="14080" width="11" style="99"/>
    <col min="14081" max="14081" width="2.1796875" style="99" customWidth="1"/>
    <col min="14082" max="14082" width="66.81640625" style="99" customWidth="1"/>
    <col min="14083" max="14083" width="9" style="99" customWidth="1"/>
    <col min="14084" max="14084" width="6.453125" style="99" customWidth="1"/>
    <col min="14085" max="14085" width="13.1796875" style="99" customWidth="1"/>
    <col min="14086" max="14086" width="0.81640625" style="99" customWidth="1"/>
    <col min="14087" max="14087" width="13.453125" style="99" bestFit="1" customWidth="1"/>
    <col min="14088" max="14088" width="0.81640625" style="99" customWidth="1"/>
    <col min="14089" max="14089" width="13.1796875" style="99" customWidth="1"/>
    <col min="14090" max="14090" width="0.81640625" style="99" customWidth="1"/>
    <col min="14091" max="14091" width="14.1796875" style="99" customWidth="1"/>
    <col min="14092" max="14336" width="11" style="99"/>
    <col min="14337" max="14337" width="2.1796875" style="99" customWidth="1"/>
    <col min="14338" max="14338" width="66.81640625" style="99" customWidth="1"/>
    <col min="14339" max="14339" width="9" style="99" customWidth="1"/>
    <col min="14340" max="14340" width="6.453125" style="99" customWidth="1"/>
    <col min="14341" max="14341" width="13.1796875" style="99" customWidth="1"/>
    <col min="14342" max="14342" width="0.81640625" style="99" customWidth="1"/>
    <col min="14343" max="14343" width="13.453125" style="99" bestFit="1" customWidth="1"/>
    <col min="14344" max="14344" width="0.81640625" style="99" customWidth="1"/>
    <col min="14345" max="14345" width="13.1796875" style="99" customWidth="1"/>
    <col min="14346" max="14346" width="0.81640625" style="99" customWidth="1"/>
    <col min="14347" max="14347" width="14.1796875" style="99" customWidth="1"/>
    <col min="14348" max="14592" width="11" style="99"/>
    <col min="14593" max="14593" width="2.1796875" style="99" customWidth="1"/>
    <col min="14594" max="14594" width="66.81640625" style="99" customWidth="1"/>
    <col min="14595" max="14595" width="9" style="99" customWidth="1"/>
    <col min="14596" max="14596" width="6.453125" style="99" customWidth="1"/>
    <col min="14597" max="14597" width="13.1796875" style="99" customWidth="1"/>
    <col min="14598" max="14598" width="0.81640625" style="99" customWidth="1"/>
    <col min="14599" max="14599" width="13.453125" style="99" bestFit="1" customWidth="1"/>
    <col min="14600" max="14600" width="0.81640625" style="99" customWidth="1"/>
    <col min="14601" max="14601" width="13.1796875" style="99" customWidth="1"/>
    <col min="14602" max="14602" width="0.81640625" style="99" customWidth="1"/>
    <col min="14603" max="14603" width="14.1796875" style="99" customWidth="1"/>
    <col min="14604" max="14848" width="11" style="99"/>
    <col min="14849" max="14849" width="2.1796875" style="99" customWidth="1"/>
    <col min="14850" max="14850" width="66.81640625" style="99" customWidth="1"/>
    <col min="14851" max="14851" width="9" style="99" customWidth="1"/>
    <col min="14852" max="14852" width="6.453125" style="99" customWidth="1"/>
    <col min="14853" max="14853" width="13.1796875" style="99" customWidth="1"/>
    <col min="14854" max="14854" width="0.81640625" style="99" customWidth="1"/>
    <col min="14855" max="14855" width="13.453125" style="99" bestFit="1" customWidth="1"/>
    <col min="14856" max="14856" width="0.81640625" style="99" customWidth="1"/>
    <col min="14857" max="14857" width="13.1796875" style="99" customWidth="1"/>
    <col min="14858" max="14858" width="0.81640625" style="99" customWidth="1"/>
    <col min="14859" max="14859" width="14.1796875" style="99" customWidth="1"/>
    <col min="14860" max="15104" width="11" style="99"/>
    <col min="15105" max="15105" width="2.1796875" style="99" customWidth="1"/>
    <col min="15106" max="15106" width="66.81640625" style="99" customWidth="1"/>
    <col min="15107" max="15107" width="9" style="99" customWidth="1"/>
    <col min="15108" max="15108" width="6.453125" style="99" customWidth="1"/>
    <col min="15109" max="15109" width="13.1796875" style="99" customWidth="1"/>
    <col min="15110" max="15110" width="0.81640625" style="99" customWidth="1"/>
    <col min="15111" max="15111" width="13.453125" style="99" bestFit="1" customWidth="1"/>
    <col min="15112" max="15112" width="0.81640625" style="99" customWidth="1"/>
    <col min="15113" max="15113" width="13.1796875" style="99" customWidth="1"/>
    <col min="15114" max="15114" width="0.81640625" style="99" customWidth="1"/>
    <col min="15115" max="15115" width="14.1796875" style="99" customWidth="1"/>
    <col min="15116" max="15360" width="11" style="99"/>
    <col min="15361" max="15361" width="2.1796875" style="99" customWidth="1"/>
    <col min="15362" max="15362" width="66.81640625" style="99" customWidth="1"/>
    <col min="15363" max="15363" width="9" style="99" customWidth="1"/>
    <col min="15364" max="15364" width="6.453125" style="99" customWidth="1"/>
    <col min="15365" max="15365" width="13.1796875" style="99" customWidth="1"/>
    <col min="15366" max="15366" width="0.81640625" style="99" customWidth="1"/>
    <col min="15367" max="15367" width="13.453125" style="99" bestFit="1" customWidth="1"/>
    <col min="15368" max="15368" width="0.81640625" style="99" customWidth="1"/>
    <col min="15369" max="15369" width="13.1796875" style="99" customWidth="1"/>
    <col min="15370" max="15370" width="0.81640625" style="99" customWidth="1"/>
    <col min="15371" max="15371" width="14.1796875" style="99" customWidth="1"/>
    <col min="15372" max="15616" width="11" style="99"/>
    <col min="15617" max="15617" width="2.1796875" style="99" customWidth="1"/>
    <col min="15618" max="15618" width="66.81640625" style="99" customWidth="1"/>
    <col min="15619" max="15619" width="9" style="99" customWidth="1"/>
    <col min="15620" max="15620" width="6.453125" style="99" customWidth="1"/>
    <col min="15621" max="15621" width="13.1796875" style="99" customWidth="1"/>
    <col min="15622" max="15622" width="0.81640625" style="99" customWidth="1"/>
    <col min="15623" max="15623" width="13.453125" style="99" bestFit="1" customWidth="1"/>
    <col min="15624" max="15624" width="0.81640625" style="99" customWidth="1"/>
    <col min="15625" max="15625" width="13.1796875" style="99" customWidth="1"/>
    <col min="15626" max="15626" width="0.81640625" style="99" customWidth="1"/>
    <col min="15627" max="15627" width="14.1796875" style="99" customWidth="1"/>
    <col min="15628" max="15872" width="11" style="99"/>
    <col min="15873" max="15873" width="2.1796875" style="99" customWidth="1"/>
    <col min="15874" max="15874" width="66.81640625" style="99" customWidth="1"/>
    <col min="15875" max="15875" width="9" style="99" customWidth="1"/>
    <col min="15876" max="15876" width="6.453125" style="99" customWidth="1"/>
    <col min="15877" max="15877" width="13.1796875" style="99" customWidth="1"/>
    <col min="15878" max="15878" width="0.81640625" style="99" customWidth="1"/>
    <col min="15879" max="15879" width="13.453125" style="99" bestFit="1" customWidth="1"/>
    <col min="15880" max="15880" width="0.81640625" style="99" customWidth="1"/>
    <col min="15881" max="15881" width="13.1796875" style="99" customWidth="1"/>
    <col min="15882" max="15882" width="0.81640625" style="99" customWidth="1"/>
    <col min="15883" max="15883" width="14.1796875" style="99" customWidth="1"/>
    <col min="15884" max="16128" width="11" style="99"/>
    <col min="16129" max="16129" width="2.1796875" style="99" customWidth="1"/>
    <col min="16130" max="16130" width="66.81640625" style="99" customWidth="1"/>
    <col min="16131" max="16131" width="9" style="99" customWidth="1"/>
    <col min="16132" max="16132" width="6.453125" style="99" customWidth="1"/>
    <col min="16133" max="16133" width="13.1796875" style="99" customWidth="1"/>
    <col min="16134" max="16134" width="0.81640625" style="99" customWidth="1"/>
    <col min="16135" max="16135" width="13.453125" style="99" bestFit="1" customWidth="1"/>
    <col min="16136" max="16136" width="0.81640625" style="99" customWidth="1"/>
    <col min="16137" max="16137" width="13.1796875" style="99" customWidth="1"/>
    <col min="16138" max="16138" width="0.81640625" style="99" customWidth="1"/>
    <col min="16139" max="16139" width="14.1796875" style="99" customWidth="1"/>
    <col min="16140" max="16384" width="11" style="99"/>
  </cols>
  <sheetData>
    <row r="1" spans="1:13" s="24" customFormat="1" ht="23">
      <c r="A1" s="260" t="s">
        <v>0</v>
      </c>
      <c r="B1" s="260"/>
      <c r="C1" s="260"/>
      <c r="D1" s="260"/>
      <c r="E1" s="260"/>
      <c r="F1" s="260"/>
      <c r="G1" s="260"/>
      <c r="H1" s="260"/>
      <c r="I1" s="260"/>
      <c r="J1" s="260"/>
      <c r="K1" s="260"/>
      <c r="L1" s="86"/>
      <c r="M1" s="86"/>
    </row>
    <row r="2" spans="1:13" s="24" customFormat="1" ht="23">
      <c r="A2" s="265" t="s">
        <v>73</v>
      </c>
      <c r="B2" s="265"/>
      <c r="C2" s="265"/>
      <c r="D2" s="265"/>
      <c r="E2" s="265"/>
      <c r="F2" s="265"/>
      <c r="G2" s="265"/>
      <c r="H2" s="265"/>
      <c r="I2" s="265"/>
      <c r="J2" s="265"/>
      <c r="K2" s="265"/>
      <c r="L2" s="87"/>
      <c r="M2" s="87"/>
    </row>
    <row r="3" spans="1:13" s="24" customFormat="1" ht="23">
      <c r="A3" s="266" t="s">
        <v>193</v>
      </c>
      <c r="B3" s="266"/>
      <c r="C3" s="266"/>
      <c r="D3" s="266"/>
      <c r="E3" s="266"/>
      <c r="F3" s="266"/>
      <c r="G3" s="266"/>
      <c r="H3" s="266"/>
      <c r="I3" s="266"/>
      <c r="J3" s="266"/>
      <c r="K3" s="266"/>
      <c r="L3" s="87"/>
      <c r="M3" s="87"/>
    </row>
    <row r="4" spans="1:13" s="46" customFormat="1" ht="20.5">
      <c r="A4" s="88"/>
      <c r="B4" s="88"/>
      <c r="C4" s="88"/>
      <c r="D4" s="88"/>
      <c r="E4" s="267" t="s">
        <v>2</v>
      </c>
      <c r="F4" s="267"/>
      <c r="G4" s="267"/>
      <c r="H4" s="267"/>
      <c r="I4" s="267"/>
      <c r="J4" s="267"/>
      <c r="K4" s="267"/>
      <c r="L4" s="89"/>
      <c r="M4" s="89"/>
    </row>
    <row r="5" spans="1:13" s="45" customFormat="1" ht="6" customHeight="1">
      <c r="A5" s="90"/>
      <c r="B5" s="90"/>
      <c r="C5" s="90"/>
      <c r="D5" s="90"/>
      <c r="E5" s="91"/>
      <c r="F5" s="91"/>
      <c r="G5" s="91"/>
      <c r="H5" s="91"/>
      <c r="I5" s="91"/>
      <c r="J5" s="91"/>
      <c r="K5" s="91"/>
      <c r="L5" s="92"/>
      <c r="M5" s="92"/>
    </row>
    <row r="6" spans="1:13" s="46" customFormat="1" ht="19" customHeight="1">
      <c r="A6" s="34"/>
      <c r="B6" s="34"/>
      <c r="C6" s="93"/>
      <c r="D6" s="47"/>
      <c r="E6" s="268" t="s">
        <v>3</v>
      </c>
      <c r="F6" s="268"/>
      <c r="G6" s="268"/>
      <c r="H6" s="94"/>
      <c r="I6" s="268" t="s">
        <v>4</v>
      </c>
      <c r="J6" s="268"/>
      <c r="K6" s="268"/>
      <c r="L6" s="89"/>
      <c r="M6" s="89"/>
    </row>
    <row r="7" spans="1:13" s="46" customFormat="1" ht="19" customHeight="1">
      <c r="A7" s="34"/>
      <c r="B7" s="34"/>
      <c r="C7" s="9" t="s">
        <v>5</v>
      </c>
      <c r="D7" s="9"/>
      <c r="E7" s="95" t="s">
        <v>194</v>
      </c>
      <c r="F7" s="104"/>
      <c r="G7" s="95" t="s">
        <v>179</v>
      </c>
      <c r="H7" s="96"/>
      <c r="I7" s="95" t="s">
        <v>194</v>
      </c>
      <c r="J7" s="104"/>
      <c r="K7" s="95" t="s">
        <v>179</v>
      </c>
      <c r="L7" s="89"/>
      <c r="M7" s="89"/>
    </row>
    <row r="8" spans="1:13" ht="19" customHeight="1">
      <c r="A8" s="28" t="s">
        <v>74</v>
      </c>
      <c r="B8" s="28"/>
      <c r="C8" s="20" t="s">
        <v>207</v>
      </c>
      <c r="D8" s="4"/>
      <c r="E8" s="21">
        <v>9170039</v>
      </c>
      <c r="F8" s="21"/>
      <c r="G8" s="21">
        <v>8341616</v>
      </c>
      <c r="H8" s="21"/>
      <c r="I8" s="21">
        <v>30456</v>
      </c>
      <c r="J8" s="97"/>
      <c r="K8" s="21">
        <v>19583</v>
      </c>
    </row>
    <row r="9" spans="1:13" ht="19" customHeight="1">
      <c r="A9" s="28" t="s">
        <v>75</v>
      </c>
      <c r="B9" s="28"/>
      <c r="C9" s="20">
        <v>34</v>
      </c>
      <c r="D9" s="4"/>
      <c r="E9" s="21">
        <v>191075</v>
      </c>
      <c r="F9" s="21"/>
      <c r="G9" s="21">
        <v>188447</v>
      </c>
      <c r="H9" s="21"/>
      <c r="I9" s="21">
        <v>485380</v>
      </c>
      <c r="J9" s="21"/>
      <c r="K9" s="21">
        <v>487216</v>
      </c>
    </row>
    <row r="10" spans="1:13" s="24" customFormat="1" ht="19" customHeight="1">
      <c r="A10" s="28" t="s">
        <v>76</v>
      </c>
      <c r="B10" s="28"/>
      <c r="C10" s="20"/>
      <c r="D10" s="4"/>
      <c r="E10" s="21">
        <v>-4554354</v>
      </c>
      <c r="F10" s="21"/>
      <c r="G10" s="21">
        <f>-4193535-1865</f>
        <v>-4195400</v>
      </c>
      <c r="H10" s="21"/>
      <c r="I10" s="21">
        <v>-26865</v>
      </c>
      <c r="J10" s="97"/>
      <c r="K10" s="21">
        <v>-18289</v>
      </c>
      <c r="L10" s="87"/>
      <c r="M10" s="87"/>
    </row>
    <row r="11" spans="1:13" s="24" customFormat="1" ht="19" customHeight="1">
      <c r="A11" s="28" t="s">
        <v>77</v>
      </c>
      <c r="B11" s="28"/>
      <c r="C11" s="20"/>
      <c r="D11" s="4"/>
      <c r="E11" s="21">
        <v>-131604</v>
      </c>
      <c r="F11" s="21"/>
      <c r="G11" s="21">
        <v>-151289</v>
      </c>
      <c r="H11" s="21"/>
      <c r="I11" s="21">
        <v>-382617</v>
      </c>
      <c r="J11" s="21"/>
      <c r="K11" s="21">
        <v>-359413</v>
      </c>
      <c r="L11" s="87"/>
      <c r="M11" s="87"/>
    </row>
    <row r="12" spans="1:13" s="24" customFormat="1" ht="20.5">
      <c r="A12" s="34" t="s">
        <v>78</v>
      </c>
      <c r="B12" s="47"/>
      <c r="C12" s="64"/>
      <c r="D12" s="9"/>
      <c r="E12" s="100">
        <f>SUM(E8:E11)</f>
        <v>4675156</v>
      </c>
      <c r="F12" s="101"/>
      <c r="G12" s="100">
        <f>SUM(G8:G11)</f>
        <v>4183374</v>
      </c>
      <c r="H12" s="101"/>
      <c r="I12" s="100">
        <f>SUM(I8:I11)</f>
        <v>106354</v>
      </c>
      <c r="J12" s="101"/>
      <c r="K12" s="100">
        <f>SUM(K8:K11)</f>
        <v>129097</v>
      </c>
      <c r="L12" s="87"/>
      <c r="M12" s="87"/>
    </row>
    <row r="13" spans="1:13" s="24" customFormat="1" ht="19" customHeight="1">
      <c r="A13" s="34"/>
      <c r="B13" s="47"/>
      <c r="C13" s="64"/>
      <c r="D13" s="9"/>
      <c r="E13" s="101"/>
      <c r="F13" s="101"/>
      <c r="G13" s="101"/>
      <c r="H13" s="101"/>
      <c r="I13" s="101"/>
      <c r="J13" s="101"/>
      <c r="K13" s="101"/>
      <c r="L13" s="87"/>
      <c r="M13" s="87"/>
    </row>
    <row r="14" spans="1:13" s="24" customFormat="1" ht="19" customHeight="1">
      <c r="A14" s="7" t="s">
        <v>79</v>
      </c>
      <c r="B14" s="47"/>
      <c r="C14" s="20"/>
      <c r="D14" s="9"/>
      <c r="E14" s="21">
        <v>-546098</v>
      </c>
      <c r="F14" s="101"/>
      <c r="G14" s="21">
        <v>930507</v>
      </c>
      <c r="H14" s="101"/>
      <c r="I14" s="21">
        <v>55115</v>
      </c>
      <c r="J14" s="101"/>
      <c r="K14" s="21">
        <v>165046</v>
      </c>
      <c r="L14" s="87"/>
      <c r="M14" s="87"/>
    </row>
    <row r="15" spans="1:13" s="24" customFormat="1" ht="19" customHeight="1">
      <c r="A15" s="7" t="s">
        <v>248</v>
      </c>
      <c r="B15" s="47"/>
      <c r="C15" s="20"/>
      <c r="D15" s="9"/>
      <c r="E15" s="21">
        <v>-10637</v>
      </c>
      <c r="F15" s="101"/>
      <c r="G15" s="21" t="s">
        <v>132</v>
      </c>
      <c r="H15" s="101"/>
      <c r="I15" s="21">
        <v>2627</v>
      </c>
      <c r="J15" s="101"/>
      <c r="K15" s="21" t="s">
        <v>132</v>
      </c>
      <c r="L15" s="87"/>
      <c r="M15" s="87"/>
    </row>
    <row r="16" spans="1:13" s="24" customFormat="1" ht="19" customHeight="1">
      <c r="A16" s="28" t="s">
        <v>80</v>
      </c>
      <c r="B16" s="28"/>
      <c r="C16" s="199" t="s">
        <v>224</v>
      </c>
      <c r="D16" s="4"/>
      <c r="E16" s="21">
        <v>99014</v>
      </c>
      <c r="F16" s="21"/>
      <c r="G16" s="21">
        <f>231268+166594+57004</f>
        <v>454866</v>
      </c>
      <c r="H16" s="21"/>
      <c r="I16" s="21">
        <v>81115</v>
      </c>
      <c r="J16" s="21"/>
      <c r="K16" s="21">
        <v>108099</v>
      </c>
      <c r="L16" s="87"/>
      <c r="M16" s="87"/>
    </row>
    <row r="17" spans="1:13" s="24" customFormat="1" ht="19" customHeight="1">
      <c r="A17" s="28" t="s">
        <v>81</v>
      </c>
      <c r="B17" s="28"/>
      <c r="C17" s="199"/>
      <c r="D17" s="4"/>
      <c r="E17" s="21">
        <v>-3076</v>
      </c>
      <c r="F17" s="21"/>
      <c r="G17" s="21">
        <v>-2712</v>
      </c>
      <c r="H17" s="21"/>
      <c r="I17" s="21" t="s">
        <v>132</v>
      </c>
      <c r="J17" s="21"/>
      <c r="K17" s="21" t="s">
        <v>132</v>
      </c>
      <c r="L17" s="87"/>
      <c r="M17" s="87"/>
    </row>
    <row r="18" spans="1:13" s="24" customFormat="1" ht="19" customHeight="1">
      <c r="A18" s="28" t="s">
        <v>82</v>
      </c>
      <c r="B18" s="28"/>
      <c r="C18" s="20"/>
      <c r="D18" s="4"/>
      <c r="E18" s="21">
        <v>-824532</v>
      </c>
      <c r="F18" s="21"/>
      <c r="G18" s="21">
        <v>-868371</v>
      </c>
      <c r="H18" s="21"/>
      <c r="I18" s="21">
        <v>-132262</v>
      </c>
      <c r="J18" s="21"/>
      <c r="K18" s="21">
        <v>-138253</v>
      </c>
      <c r="L18" s="87"/>
      <c r="M18" s="87"/>
    </row>
    <row r="19" spans="1:13" s="24" customFormat="1" ht="19" customHeight="1">
      <c r="A19" s="47" t="s">
        <v>171</v>
      </c>
      <c r="B19" s="28"/>
      <c r="C19" s="20"/>
      <c r="D19" s="4"/>
      <c r="E19" s="100">
        <f>SUM(E12:E18)</f>
        <v>3389827</v>
      </c>
      <c r="F19" s="101"/>
      <c r="G19" s="100">
        <f>SUM(G12:G18)</f>
        <v>4697664</v>
      </c>
      <c r="H19" s="101"/>
      <c r="I19" s="100">
        <f>SUM(I12:I18)</f>
        <v>112949</v>
      </c>
      <c r="J19" s="101"/>
      <c r="K19" s="100">
        <f>SUM(K12:K18)</f>
        <v>263989</v>
      </c>
      <c r="L19" s="87"/>
      <c r="M19" s="87"/>
    </row>
    <row r="20" spans="1:13" s="24" customFormat="1" ht="19" customHeight="1">
      <c r="A20" s="47"/>
      <c r="B20" s="47"/>
      <c r="C20" s="64"/>
      <c r="D20" s="9"/>
      <c r="E20" s="77"/>
      <c r="F20" s="104"/>
      <c r="G20" s="77"/>
      <c r="H20" s="101"/>
      <c r="I20" s="77"/>
      <c r="J20" s="101"/>
      <c r="K20" s="77"/>
      <c r="L20" s="87"/>
      <c r="M20" s="87"/>
    </row>
    <row r="21" spans="1:13" s="24" customFormat="1" ht="19" customHeight="1">
      <c r="A21" s="28" t="s">
        <v>83</v>
      </c>
      <c r="B21" s="47"/>
      <c r="C21" s="64"/>
      <c r="D21" s="9"/>
      <c r="E21" s="21">
        <v>111283</v>
      </c>
      <c r="F21" s="104"/>
      <c r="G21" s="21">
        <v>100304</v>
      </c>
      <c r="H21" s="101"/>
      <c r="I21" s="21">
        <v>1906942</v>
      </c>
      <c r="J21" s="101"/>
      <c r="K21" s="21">
        <f>1270531</f>
        <v>1270531</v>
      </c>
      <c r="L21" s="87"/>
      <c r="M21" s="87"/>
    </row>
    <row r="22" spans="1:13" s="24" customFormat="1" ht="19" customHeight="1">
      <c r="A22" s="28" t="s">
        <v>84</v>
      </c>
      <c r="B22" s="28"/>
      <c r="C22" s="20">
        <v>38</v>
      </c>
      <c r="D22" s="4"/>
      <c r="E22" s="21">
        <v>-2784378</v>
      </c>
      <c r="F22" s="21"/>
      <c r="G22" s="21">
        <f>-2007669</f>
        <v>-2007669</v>
      </c>
      <c r="H22" s="21"/>
      <c r="I22" s="21">
        <v>-1923563</v>
      </c>
      <c r="J22" s="21"/>
      <c r="K22" s="21">
        <v>-1156224</v>
      </c>
      <c r="L22" s="87"/>
      <c r="M22" s="87"/>
    </row>
    <row r="23" spans="1:13" s="24" customFormat="1" ht="19" customHeight="1">
      <c r="A23" s="28" t="s">
        <v>85</v>
      </c>
      <c r="B23" s="28"/>
      <c r="C23" s="20"/>
      <c r="D23" s="4"/>
      <c r="E23" s="33">
        <v>71090</v>
      </c>
      <c r="F23" s="21"/>
      <c r="G23" s="33">
        <v>76208</v>
      </c>
      <c r="H23" s="21"/>
      <c r="I23" s="33" t="s">
        <v>132</v>
      </c>
      <c r="J23" s="21"/>
      <c r="K23" s="33" t="s">
        <v>132</v>
      </c>
      <c r="L23" s="102"/>
      <c r="M23" s="87"/>
    </row>
    <row r="24" spans="1:13" s="24" customFormat="1" ht="19" customHeight="1">
      <c r="A24" s="47" t="s">
        <v>184</v>
      </c>
      <c r="B24" s="47"/>
      <c r="C24" s="64"/>
      <c r="D24" s="9"/>
      <c r="E24" s="101">
        <f>SUM(E19:E23)</f>
        <v>787822</v>
      </c>
      <c r="F24" s="104"/>
      <c r="G24" s="101">
        <f>SUM(G19:G23)</f>
        <v>2866507</v>
      </c>
      <c r="H24" s="101"/>
      <c r="I24" s="101">
        <f>SUM(I19:I23)</f>
        <v>96328</v>
      </c>
      <c r="J24" s="101"/>
      <c r="K24" s="101">
        <f>SUM(K19:K23)</f>
        <v>378296</v>
      </c>
      <c r="L24" s="87"/>
      <c r="M24" s="87"/>
    </row>
    <row r="25" spans="1:13" s="24" customFormat="1" ht="19" customHeight="1">
      <c r="A25" s="28" t="s">
        <v>173</v>
      </c>
      <c r="B25" s="28"/>
      <c r="C25" s="20">
        <v>39</v>
      </c>
      <c r="D25" s="4"/>
      <c r="E25" s="21">
        <v>-55283</v>
      </c>
      <c r="F25" s="21"/>
      <c r="G25" s="21">
        <v>-132987</v>
      </c>
      <c r="H25" s="21"/>
      <c r="I25" s="33">
        <v>36712</v>
      </c>
      <c r="J25" s="21"/>
      <c r="K25" s="33">
        <v>-57555</v>
      </c>
      <c r="L25" s="87"/>
      <c r="M25" s="87"/>
    </row>
    <row r="26" spans="1:13" s="46" customFormat="1" ht="19" customHeight="1">
      <c r="A26" s="47" t="s">
        <v>86</v>
      </c>
      <c r="B26" s="47"/>
      <c r="C26" s="49"/>
      <c r="D26" s="9"/>
      <c r="E26" s="167">
        <f>SUM(E24:E25)</f>
        <v>732539</v>
      </c>
      <c r="F26" s="101"/>
      <c r="G26" s="167">
        <f>SUM(G24:G25)</f>
        <v>2733520</v>
      </c>
      <c r="H26" s="101"/>
      <c r="I26" s="167">
        <f>SUM(I24:I25)</f>
        <v>133040</v>
      </c>
      <c r="J26" s="101"/>
      <c r="K26" s="167">
        <f>SUM(K24:K25)</f>
        <v>320741</v>
      </c>
      <c r="L26" s="89"/>
      <c r="M26" s="89"/>
    </row>
    <row r="27" spans="1:13" s="24" customFormat="1" ht="14.15" customHeight="1">
      <c r="A27" s="47"/>
      <c r="B27" s="47"/>
      <c r="C27" s="64"/>
      <c r="D27" s="9"/>
      <c r="E27" s="77"/>
      <c r="F27" s="104"/>
      <c r="G27" s="77"/>
      <c r="H27" s="101"/>
      <c r="I27" s="77"/>
      <c r="J27" s="101"/>
      <c r="K27" s="77"/>
      <c r="L27" s="87"/>
      <c r="M27" s="87"/>
    </row>
    <row r="28" spans="1:13" s="46" customFormat="1" ht="23.5" customHeight="1">
      <c r="A28" s="47" t="s">
        <v>87</v>
      </c>
      <c r="B28" s="47"/>
      <c r="C28" s="64"/>
      <c r="D28" s="9"/>
      <c r="E28" s="77"/>
      <c r="F28" s="104"/>
      <c r="G28" s="77"/>
      <c r="H28" s="101"/>
      <c r="I28" s="77"/>
      <c r="J28" s="101"/>
      <c r="K28" s="77"/>
      <c r="L28" s="89"/>
      <c r="M28" s="89"/>
    </row>
    <row r="29" spans="1:13" s="46" customFormat="1" ht="19" customHeight="1">
      <c r="A29" s="47" t="s">
        <v>88</v>
      </c>
      <c r="B29" s="47"/>
      <c r="C29" s="64"/>
      <c r="D29" s="9"/>
      <c r="E29" s="101"/>
      <c r="F29" s="104"/>
      <c r="G29" s="101"/>
      <c r="H29" s="101"/>
      <c r="I29" s="101"/>
      <c r="J29" s="101"/>
      <c r="K29" s="101"/>
      <c r="L29" s="89"/>
      <c r="M29" s="89"/>
    </row>
    <row r="30" spans="1:13" s="24" customFormat="1" ht="19" customHeight="1">
      <c r="A30" s="28" t="s">
        <v>89</v>
      </c>
      <c r="C30" s="64"/>
      <c r="D30" s="9"/>
      <c r="E30" s="21">
        <v>-257110</v>
      </c>
      <c r="F30" s="104"/>
      <c r="G30" s="21">
        <v>351096</v>
      </c>
      <c r="H30" s="101"/>
      <c r="I30" s="21" t="s">
        <v>132</v>
      </c>
      <c r="J30" s="101"/>
      <c r="K30" s="21" t="s">
        <v>132</v>
      </c>
      <c r="L30" s="87"/>
      <c r="M30" s="87"/>
    </row>
    <row r="31" spans="1:13" s="46" customFormat="1" ht="19" customHeight="1">
      <c r="A31" s="47" t="s">
        <v>90</v>
      </c>
      <c r="B31" s="47"/>
      <c r="C31" s="64"/>
      <c r="D31" s="9"/>
      <c r="E31" s="77"/>
      <c r="F31" s="104"/>
      <c r="G31" s="77"/>
      <c r="H31" s="101"/>
      <c r="I31" s="77"/>
      <c r="J31" s="101"/>
      <c r="K31" s="77"/>
      <c r="L31" s="89"/>
      <c r="M31" s="89"/>
    </row>
    <row r="32" spans="1:13" s="46" customFormat="1" ht="19" customHeight="1">
      <c r="A32" s="28" t="s">
        <v>199</v>
      </c>
      <c r="B32" s="47"/>
      <c r="C32" s="64"/>
      <c r="D32" s="9"/>
      <c r="E32" s="77"/>
      <c r="F32" s="104"/>
      <c r="G32" s="77"/>
      <c r="H32" s="101"/>
      <c r="I32" s="77"/>
      <c r="J32" s="101"/>
      <c r="K32" s="77"/>
      <c r="L32" s="89"/>
      <c r="M32" s="89"/>
    </row>
    <row r="33" spans="1:13" s="46" customFormat="1" ht="19" customHeight="1">
      <c r="A33" s="47"/>
      <c r="B33" s="28" t="s">
        <v>200</v>
      </c>
      <c r="C33" s="64"/>
      <c r="D33" s="9"/>
      <c r="E33" s="21">
        <v>-126685</v>
      </c>
      <c r="F33" s="21"/>
      <c r="G33" s="21" t="s">
        <v>132</v>
      </c>
      <c r="H33" s="21"/>
      <c r="I33" s="21">
        <v>-126685</v>
      </c>
      <c r="J33" s="21"/>
      <c r="K33" s="21" t="s">
        <v>132</v>
      </c>
      <c r="L33" s="89"/>
      <c r="M33" s="89"/>
    </row>
    <row r="34" spans="1:13" s="46" customFormat="1" ht="19" customHeight="1">
      <c r="A34" s="28" t="s">
        <v>223</v>
      </c>
      <c r="B34" s="47"/>
      <c r="C34" s="64"/>
      <c r="D34" s="9"/>
      <c r="E34" s="77"/>
      <c r="F34" s="104"/>
      <c r="G34" s="77"/>
      <c r="H34" s="101"/>
      <c r="I34" s="77"/>
      <c r="J34" s="101"/>
      <c r="K34" s="77"/>
      <c r="L34" s="89"/>
      <c r="M34" s="89"/>
    </row>
    <row r="35" spans="1:13" s="46" customFormat="1" ht="19" customHeight="1">
      <c r="A35" s="47"/>
      <c r="B35" s="28" t="s">
        <v>91</v>
      </c>
      <c r="C35" s="14"/>
      <c r="D35" s="9"/>
      <c r="E35" s="233">
        <v>-3729</v>
      </c>
      <c r="F35" s="16"/>
      <c r="G35" s="33">
        <v>-419</v>
      </c>
      <c r="H35" s="21"/>
      <c r="I35" s="33">
        <f>-2599+520</f>
        <v>-2079</v>
      </c>
      <c r="J35" s="21"/>
      <c r="K35" s="33" t="s">
        <v>132</v>
      </c>
      <c r="L35" s="89"/>
      <c r="M35" s="89"/>
    </row>
    <row r="36" spans="1:13" s="24" customFormat="1" ht="19" customHeight="1" thickBot="1">
      <c r="A36" s="47" t="s">
        <v>92</v>
      </c>
      <c r="B36" s="47"/>
      <c r="C36" s="64"/>
      <c r="D36" s="9"/>
      <c r="E36" s="103">
        <f>SUM(E26:E35)</f>
        <v>345015</v>
      </c>
      <c r="F36" s="104"/>
      <c r="G36" s="103">
        <f>SUM(G26:G35)</f>
        <v>3084197</v>
      </c>
      <c r="H36" s="101"/>
      <c r="I36" s="103">
        <f>SUM(I26:I35)</f>
        <v>4276</v>
      </c>
      <c r="J36" s="101"/>
      <c r="K36" s="103">
        <f>SUM(K26:K35)</f>
        <v>320741</v>
      </c>
      <c r="L36" s="87"/>
      <c r="M36" s="87"/>
    </row>
    <row r="37" spans="1:13" s="24" customFormat="1" ht="19" customHeight="1" thickTop="1">
      <c r="A37" s="47"/>
      <c r="B37" s="47"/>
      <c r="C37" s="64"/>
      <c r="D37" s="9"/>
      <c r="E37" s="77"/>
      <c r="F37" s="104"/>
      <c r="G37" s="77"/>
      <c r="H37" s="101"/>
      <c r="I37" s="77"/>
      <c r="J37" s="101"/>
      <c r="K37" s="77"/>
      <c r="L37" s="87"/>
      <c r="M37" s="87"/>
    </row>
    <row r="38" spans="1:13" s="46" customFormat="1" ht="19" customHeight="1">
      <c r="A38" s="34" t="s">
        <v>93</v>
      </c>
      <c r="B38" s="34"/>
      <c r="C38" s="49"/>
      <c r="D38" s="9"/>
      <c r="E38" s="104"/>
      <c r="F38" s="104"/>
      <c r="G38" s="104"/>
      <c r="H38" s="104"/>
      <c r="I38" s="104"/>
      <c r="J38" s="104"/>
      <c r="K38" s="104"/>
      <c r="L38" s="89"/>
      <c r="M38" s="89"/>
    </row>
    <row r="39" spans="1:13" s="24" customFormat="1" ht="19" customHeight="1">
      <c r="A39" s="28"/>
      <c r="B39" s="7" t="s">
        <v>94</v>
      </c>
      <c r="C39" s="14"/>
      <c r="D39" s="4"/>
      <c r="E39" s="73">
        <f>(E26-E40)</f>
        <v>665320</v>
      </c>
      <c r="F39" s="73"/>
      <c r="G39" s="73">
        <f>(G26-G40)</f>
        <v>2407391</v>
      </c>
      <c r="H39" s="73"/>
      <c r="I39" s="73">
        <f>I26</f>
        <v>133040</v>
      </c>
      <c r="J39" s="73"/>
      <c r="K39" s="73">
        <f>K26</f>
        <v>320741</v>
      </c>
      <c r="L39" s="87"/>
      <c r="M39" s="87"/>
    </row>
    <row r="40" spans="1:13" s="24" customFormat="1" ht="19" customHeight="1">
      <c r="A40" s="28"/>
      <c r="B40" s="7" t="s">
        <v>95</v>
      </c>
      <c r="C40" s="14"/>
      <c r="D40" s="4"/>
      <c r="E40" s="21">
        <v>67219</v>
      </c>
      <c r="F40" s="73"/>
      <c r="G40" s="21">
        <v>326129</v>
      </c>
      <c r="H40" s="73"/>
      <c r="I40" s="33" t="s">
        <v>132</v>
      </c>
      <c r="J40" s="21"/>
      <c r="K40" s="33" t="s">
        <v>132</v>
      </c>
      <c r="L40" s="87"/>
      <c r="M40" s="87"/>
    </row>
    <row r="41" spans="1:13" s="24" customFormat="1" ht="19" customHeight="1" thickBot="1">
      <c r="A41" s="28"/>
      <c r="B41" s="57"/>
      <c r="C41" s="14"/>
      <c r="D41" s="4"/>
      <c r="E41" s="106">
        <f>E26</f>
        <v>732539</v>
      </c>
      <c r="F41" s="16"/>
      <c r="G41" s="106">
        <f>G26</f>
        <v>2733520</v>
      </c>
      <c r="H41" s="21"/>
      <c r="I41" s="106">
        <f>SUM(I39:I40)</f>
        <v>133040</v>
      </c>
      <c r="J41" s="21"/>
      <c r="K41" s="106">
        <f>SUM(K39:K40)</f>
        <v>320741</v>
      </c>
      <c r="L41" s="87"/>
      <c r="M41" s="87"/>
    </row>
    <row r="42" spans="1:13" s="24" customFormat="1" ht="19" customHeight="1" thickTop="1">
      <c r="A42" s="47"/>
      <c r="B42" s="47"/>
      <c r="C42" s="64"/>
      <c r="D42" s="9"/>
      <c r="E42" s="77"/>
      <c r="F42" s="104"/>
      <c r="G42" s="77"/>
      <c r="H42" s="101"/>
      <c r="I42" s="77"/>
      <c r="J42" s="101"/>
      <c r="K42" s="77"/>
      <c r="L42" s="87"/>
      <c r="M42" s="87"/>
    </row>
    <row r="43" spans="1:13" s="24" customFormat="1" ht="19" customHeight="1">
      <c r="A43" s="47" t="s">
        <v>96</v>
      </c>
      <c r="B43" s="57"/>
      <c r="C43" s="14"/>
      <c r="D43" s="4"/>
      <c r="E43" s="73"/>
      <c r="F43" s="73"/>
      <c r="G43" s="73"/>
      <c r="H43" s="73"/>
      <c r="I43" s="73"/>
      <c r="J43" s="73"/>
      <c r="K43" s="73"/>
      <c r="L43" s="87"/>
      <c r="M43" s="87"/>
    </row>
    <row r="44" spans="1:13" s="24" customFormat="1" ht="19" customHeight="1">
      <c r="A44" s="28"/>
      <c r="B44" s="7" t="s">
        <v>94</v>
      </c>
      <c r="C44" s="14"/>
      <c r="D44" s="4"/>
      <c r="E44" s="73">
        <v>276977</v>
      </c>
      <c r="F44" s="73"/>
      <c r="G44" s="73">
        <f>+G36-G45</f>
        <v>2671527</v>
      </c>
      <c r="H44" s="73"/>
      <c r="I44" s="73">
        <f>I36</f>
        <v>4276</v>
      </c>
      <c r="J44" s="73"/>
      <c r="K44" s="73">
        <f>K36</f>
        <v>320741</v>
      </c>
      <c r="L44" s="87"/>
      <c r="M44" s="107"/>
    </row>
    <row r="45" spans="1:13" s="24" customFormat="1" ht="19" customHeight="1">
      <c r="A45" s="28"/>
      <c r="B45" s="7" t="s">
        <v>95</v>
      </c>
      <c r="C45" s="14"/>
      <c r="D45" s="4"/>
      <c r="E45" s="21">
        <v>68038</v>
      </c>
      <c r="F45" s="73"/>
      <c r="G45" s="21">
        <f>412669+1</f>
        <v>412670</v>
      </c>
      <c r="H45" s="73"/>
      <c r="I45" s="33" t="s">
        <v>132</v>
      </c>
      <c r="J45" s="21"/>
      <c r="K45" s="33" t="s">
        <v>132</v>
      </c>
      <c r="L45" s="87"/>
      <c r="M45" s="107"/>
    </row>
    <row r="46" spans="1:13" s="24" customFormat="1" ht="19" customHeight="1" thickBot="1">
      <c r="A46" s="28"/>
      <c r="B46" s="57"/>
      <c r="C46" s="14"/>
      <c r="D46" s="4"/>
      <c r="E46" s="106">
        <f>SUM(E44:E45)</f>
        <v>345015</v>
      </c>
      <c r="F46" s="73"/>
      <c r="G46" s="106">
        <f>SUM(G44:G45)</f>
        <v>3084197</v>
      </c>
      <c r="H46" s="73"/>
      <c r="I46" s="106">
        <f>SUM(I44:I45)</f>
        <v>4276</v>
      </c>
      <c r="J46" s="73"/>
      <c r="K46" s="106">
        <f>SUM(K44:K45)</f>
        <v>320741</v>
      </c>
      <c r="L46" s="87"/>
      <c r="M46" s="107"/>
    </row>
    <row r="47" spans="1:13" s="24" customFormat="1" ht="19" customHeight="1" thickTop="1">
      <c r="A47" s="47"/>
      <c r="B47" s="47"/>
      <c r="C47" s="64"/>
      <c r="D47" s="9"/>
      <c r="E47" s="77"/>
      <c r="F47" s="104"/>
      <c r="G47" s="77"/>
      <c r="H47" s="101"/>
      <c r="I47" s="77"/>
      <c r="J47" s="101"/>
      <c r="K47" s="77"/>
      <c r="L47" s="87"/>
      <c r="M47" s="87"/>
    </row>
    <row r="48" spans="1:13" s="24" customFormat="1" ht="24.5" customHeight="1">
      <c r="A48" s="47" t="s">
        <v>97</v>
      </c>
      <c r="B48" s="28"/>
      <c r="C48" s="14"/>
      <c r="D48" s="4"/>
      <c r="E48" s="73"/>
      <c r="F48" s="73"/>
      <c r="G48" s="73"/>
      <c r="H48" s="73"/>
      <c r="I48" s="73"/>
      <c r="J48" s="73"/>
      <c r="K48" s="73"/>
      <c r="L48" s="87"/>
      <c r="M48" s="87"/>
    </row>
    <row r="49" spans="1:13" s="24" customFormat="1" ht="19" customHeight="1" thickBot="1">
      <c r="A49" s="28"/>
      <c r="B49" s="7" t="s">
        <v>98</v>
      </c>
      <c r="C49" s="20">
        <v>41</v>
      </c>
      <c r="D49" s="4"/>
      <c r="E49" s="108">
        <f>(E39*1000)/E50</f>
        <v>2.4326611243918762E-2</v>
      </c>
      <c r="F49" s="15"/>
      <c r="G49" s="108">
        <f>(G39*1000)/G50</f>
        <v>8.802330452881145E-2</v>
      </c>
      <c r="H49" s="15"/>
      <c r="I49" s="108">
        <f>(I39*1000)/I50</f>
        <v>4.8644447181671255E-3</v>
      </c>
      <c r="J49" s="15"/>
      <c r="K49" s="108">
        <f>(K39*1000)/K50</f>
        <v>1.1727501979477166E-2</v>
      </c>
      <c r="L49" s="87"/>
      <c r="M49" s="87"/>
    </row>
    <row r="50" spans="1:13" s="24" customFormat="1" ht="19" customHeight="1" thickTop="1" thickBot="1">
      <c r="A50" s="28"/>
      <c r="B50" s="7" t="s">
        <v>99</v>
      </c>
      <c r="C50" s="20">
        <v>41</v>
      </c>
      <c r="D50" s="4"/>
      <c r="E50" s="109">
        <v>27349473107</v>
      </c>
      <c r="F50" s="16"/>
      <c r="G50" s="109">
        <v>27349473107</v>
      </c>
      <c r="H50" s="110"/>
      <c r="I50" s="109">
        <v>27349473107</v>
      </c>
      <c r="J50" s="110"/>
      <c r="K50" s="109">
        <v>27349473107</v>
      </c>
      <c r="L50" s="87"/>
      <c r="M50" s="87"/>
    </row>
    <row r="51" spans="1:13" s="24" customFormat="1" ht="19" customHeight="1" thickTop="1">
      <c r="A51" s="28"/>
      <c r="B51" s="7"/>
      <c r="C51" s="14"/>
      <c r="D51" s="4"/>
      <c r="E51" s="110"/>
      <c r="F51" s="16"/>
      <c r="G51" s="110"/>
      <c r="H51" s="111"/>
      <c r="I51" s="110"/>
      <c r="J51" s="111"/>
      <c r="K51" s="110"/>
      <c r="L51" s="87"/>
      <c r="M51" s="87"/>
    </row>
    <row r="52" spans="1:13" s="24" customFormat="1" ht="19" customHeight="1">
      <c r="A52" s="28"/>
      <c r="B52" s="7"/>
      <c r="C52" s="14"/>
      <c r="D52" s="4"/>
      <c r="E52" s="110"/>
      <c r="F52" s="16"/>
      <c r="G52" s="110"/>
      <c r="H52" s="111"/>
      <c r="I52" s="110"/>
      <c r="J52" s="111"/>
      <c r="K52" s="110"/>
      <c r="L52" s="87"/>
      <c r="M52" s="87"/>
    </row>
    <row r="53" spans="1:13" s="24" customFormat="1" ht="19" customHeight="1">
      <c r="A53" s="28"/>
      <c r="B53" s="7"/>
      <c r="C53" s="14"/>
      <c r="D53" s="4"/>
      <c r="E53" s="110"/>
      <c r="F53" s="16"/>
      <c r="G53" s="110"/>
      <c r="H53" s="111"/>
      <c r="I53" s="110"/>
      <c r="J53" s="111"/>
      <c r="K53" s="110"/>
      <c r="L53" s="87"/>
      <c r="M53" s="87"/>
    </row>
    <row r="54" spans="1:13" ht="19" customHeight="1"/>
    <row r="55" spans="1:13" ht="19" customHeight="1">
      <c r="A55" s="216" t="s">
        <v>100</v>
      </c>
    </row>
    <row r="56" spans="1:13" ht="19" customHeight="1"/>
    <row r="57" spans="1:13" ht="19" customHeight="1"/>
    <row r="58" spans="1:13" ht="19" customHeight="1"/>
    <row r="59" spans="1:13" ht="19" customHeight="1"/>
    <row r="60" spans="1:13" ht="19" customHeight="1"/>
  </sheetData>
  <mergeCells count="6">
    <mergeCell ref="A1:K1"/>
    <mergeCell ref="A2:K2"/>
    <mergeCell ref="A3:K3"/>
    <mergeCell ref="E4:K4"/>
    <mergeCell ref="E6:G6"/>
    <mergeCell ref="I6:K6"/>
  </mergeCells>
  <pageMargins left="0.8" right="0.3" top="1" bottom="0.5" header="0.511811023622047" footer="0.511811023622047"/>
  <pageSetup paperSize="9" scale="67" firstPageNumber="3" orientation="portrait" useFirstPageNumber="1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00B050"/>
  </sheetPr>
  <dimension ref="A1:AE43"/>
  <sheetViews>
    <sheetView view="pageBreakPreview" topLeftCell="A10" zoomScale="70" zoomScaleNormal="90" zoomScaleSheetLayoutView="70" workbookViewId="0">
      <selection activeCell="G9" sqref="G9"/>
    </sheetView>
  </sheetViews>
  <sheetFormatPr defaultRowHeight="20"/>
  <cols>
    <col min="1" max="1" width="3.1796875" style="28" customWidth="1"/>
    <col min="2" max="2" width="47" style="28" customWidth="1"/>
    <col min="3" max="3" width="8.54296875" style="28" customWidth="1"/>
    <col min="4" max="4" width="0.54296875" style="28" customWidth="1"/>
    <col min="5" max="5" width="12.54296875" style="22" customWidth="1"/>
    <col min="6" max="6" width="1.1796875" style="22" customWidth="1"/>
    <col min="7" max="7" width="12.54296875" style="22" customWidth="1"/>
    <col min="8" max="8" width="1.1796875" style="22" customWidth="1"/>
    <col min="9" max="9" width="13" style="22" customWidth="1"/>
    <col min="10" max="10" width="0.54296875" style="22" customWidth="1"/>
    <col min="11" max="11" width="16" style="22" customWidth="1"/>
    <col min="12" max="12" width="1.1796875" style="22" customWidth="1"/>
    <col min="13" max="13" width="12.54296875" style="22" customWidth="1"/>
    <col min="14" max="14" width="1.1796875" style="22" customWidth="1"/>
    <col min="15" max="15" width="18.81640625" style="22" customWidth="1"/>
    <col min="16" max="16" width="1.1796875" style="22" customWidth="1"/>
    <col min="17" max="17" width="17.81640625" style="22" customWidth="1"/>
    <col min="18" max="18" width="1.1796875" style="22" customWidth="1"/>
    <col min="19" max="19" width="12.54296875" style="22" customWidth="1"/>
    <col min="20" max="20" width="1.1796875" style="22" customWidth="1"/>
    <col min="21" max="21" width="12.54296875" style="22" customWidth="1"/>
    <col min="22" max="23" width="0.54296875" style="22" customWidth="1"/>
    <col min="24" max="24" width="13.453125" style="22" customWidth="1"/>
    <col min="25" max="25" width="1.1796875" style="22" customWidth="1"/>
    <col min="26" max="26" width="12.54296875" style="22" customWidth="1"/>
    <col min="27" max="27" width="1.1796875" style="22" customWidth="1"/>
    <col min="28" max="28" width="12.54296875" style="22" customWidth="1"/>
    <col min="29" max="29" width="8.453125" style="125" customWidth="1"/>
    <col min="30" max="259" width="8.81640625" style="125"/>
    <col min="260" max="260" width="3.1796875" style="125" customWidth="1"/>
    <col min="261" max="261" width="39.1796875" style="125" customWidth="1"/>
    <col min="262" max="262" width="8.81640625" style="125"/>
    <col min="263" max="263" width="4" style="125" customWidth="1"/>
    <col min="264" max="264" width="14.453125" style="125" customWidth="1"/>
    <col min="265" max="265" width="1.453125" style="125" customWidth="1"/>
    <col min="266" max="266" width="13.453125" style="125" customWidth="1"/>
    <col min="267" max="267" width="1" style="125" customWidth="1"/>
    <col min="268" max="268" width="13" style="125" customWidth="1"/>
    <col min="269" max="269" width="1.1796875" style="125" customWidth="1"/>
    <col min="270" max="270" width="1" style="125" customWidth="1"/>
    <col min="271" max="271" width="16" style="125" customWidth="1"/>
    <col min="272" max="272" width="2.1796875" style="125" customWidth="1"/>
    <col min="273" max="273" width="14" style="125" customWidth="1"/>
    <col min="274" max="274" width="1.453125" style="125" customWidth="1"/>
    <col min="275" max="275" width="13.453125" style="125" customWidth="1"/>
    <col min="276" max="276" width="1.453125" style="125" customWidth="1"/>
    <col min="277" max="277" width="14" style="125" customWidth="1"/>
    <col min="278" max="279" width="1.453125" style="125" customWidth="1"/>
    <col min="280" max="280" width="13.453125" style="125" customWidth="1"/>
    <col min="281" max="281" width="1.453125" style="125" customWidth="1"/>
    <col min="282" max="282" width="14.81640625" style="125" customWidth="1"/>
    <col min="283" max="283" width="1.453125" style="125" customWidth="1"/>
    <col min="284" max="284" width="13.453125" style="125" customWidth="1"/>
    <col min="285" max="285" width="8.453125" style="125" customWidth="1"/>
    <col min="286" max="515" width="8.81640625" style="125"/>
    <col min="516" max="516" width="3.1796875" style="125" customWidth="1"/>
    <col min="517" max="517" width="39.1796875" style="125" customWidth="1"/>
    <col min="518" max="518" width="8.81640625" style="125"/>
    <col min="519" max="519" width="4" style="125" customWidth="1"/>
    <col min="520" max="520" width="14.453125" style="125" customWidth="1"/>
    <col min="521" max="521" width="1.453125" style="125" customWidth="1"/>
    <col min="522" max="522" width="13.453125" style="125" customWidth="1"/>
    <col min="523" max="523" width="1" style="125" customWidth="1"/>
    <col min="524" max="524" width="13" style="125" customWidth="1"/>
    <col min="525" max="525" width="1.1796875" style="125" customWidth="1"/>
    <col min="526" max="526" width="1" style="125" customWidth="1"/>
    <col min="527" max="527" width="16" style="125" customWidth="1"/>
    <col min="528" max="528" width="2.1796875" style="125" customWidth="1"/>
    <col min="529" max="529" width="14" style="125" customWidth="1"/>
    <col min="530" max="530" width="1.453125" style="125" customWidth="1"/>
    <col min="531" max="531" width="13.453125" style="125" customWidth="1"/>
    <col min="532" max="532" width="1.453125" style="125" customWidth="1"/>
    <col min="533" max="533" width="14" style="125" customWidth="1"/>
    <col min="534" max="535" width="1.453125" style="125" customWidth="1"/>
    <col min="536" max="536" width="13.453125" style="125" customWidth="1"/>
    <col min="537" max="537" width="1.453125" style="125" customWidth="1"/>
    <col min="538" max="538" width="14.81640625" style="125" customWidth="1"/>
    <col min="539" max="539" width="1.453125" style="125" customWidth="1"/>
    <col min="540" max="540" width="13.453125" style="125" customWidth="1"/>
    <col min="541" max="541" width="8.453125" style="125" customWidth="1"/>
    <col min="542" max="771" width="8.81640625" style="125"/>
    <col min="772" max="772" width="3.1796875" style="125" customWidth="1"/>
    <col min="773" max="773" width="39.1796875" style="125" customWidth="1"/>
    <col min="774" max="774" width="8.81640625" style="125"/>
    <col min="775" max="775" width="4" style="125" customWidth="1"/>
    <col min="776" max="776" width="14.453125" style="125" customWidth="1"/>
    <col min="777" max="777" width="1.453125" style="125" customWidth="1"/>
    <col min="778" max="778" width="13.453125" style="125" customWidth="1"/>
    <col min="779" max="779" width="1" style="125" customWidth="1"/>
    <col min="780" max="780" width="13" style="125" customWidth="1"/>
    <col min="781" max="781" width="1.1796875" style="125" customWidth="1"/>
    <col min="782" max="782" width="1" style="125" customWidth="1"/>
    <col min="783" max="783" width="16" style="125" customWidth="1"/>
    <col min="784" max="784" width="2.1796875" style="125" customWidth="1"/>
    <col min="785" max="785" width="14" style="125" customWidth="1"/>
    <col min="786" max="786" width="1.453125" style="125" customWidth="1"/>
    <col min="787" max="787" width="13.453125" style="125" customWidth="1"/>
    <col min="788" max="788" width="1.453125" style="125" customWidth="1"/>
    <col min="789" max="789" width="14" style="125" customWidth="1"/>
    <col min="790" max="791" width="1.453125" style="125" customWidth="1"/>
    <col min="792" max="792" width="13.453125" style="125" customWidth="1"/>
    <col min="793" max="793" width="1.453125" style="125" customWidth="1"/>
    <col min="794" max="794" width="14.81640625" style="125" customWidth="1"/>
    <col min="795" max="795" width="1.453125" style="125" customWidth="1"/>
    <col min="796" max="796" width="13.453125" style="125" customWidth="1"/>
    <col min="797" max="797" width="8.453125" style="125" customWidth="1"/>
    <col min="798" max="1027" width="8.81640625" style="125"/>
    <col min="1028" max="1028" width="3.1796875" style="125" customWidth="1"/>
    <col min="1029" max="1029" width="39.1796875" style="125" customWidth="1"/>
    <col min="1030" max="1030" width="8.81640625" style="125"/>
    <col min="1031" max="1031" width="4" style="125" customWidth="1"/>
    <col min="1032" max="1032" width="14.453125" style="125" customWidth="1"/>
    <col min="1033" max="1033" width="1.453125" style="125" customWidth="1"/>
    <col min="1034" max="1034" width="13.453125" style="125" customWidth="1"/>
    <col min="1035" max="1035" width="1" style="125" customWidth="1"/>
    <col min="1036" max="1036" width="13" style="125" customWidth="1"/>
    <col min="1037" max="1037" width="1.1796875" style="125" customWidth="1"/>
    <col min="1038" max="1038" width="1" style="125" customWidth="1"/>
    <col min="1039" max="1039" width="16" style="125" customWidth="1"/>
    <col min="1040" max="1040" width="2.1796875" style="125" customWidth="1"/>
    <col min="1041" max="1041" width="14" style="125" customWidth="1"/>
    <col min="1042" max="1042" width="1.453125" style="125" customWidth="1"/>
    <col min="1043" max="1043" width="13.453125" style="125" customWidth="1"/>
    <col min="1044" max="1044" width="1.453125" style="125" customWidth="1"/>
    <col min="1045" max="1045" width="14" style="125" customWidth="1"/>
    <col min="1046" max="1047" width="1.453125" style="125" customWidth="1"/>
    <col min="1048" max="1048" width="13.453125" style="125" customWidth="1"/>
    <col min="1049" max="1049" width="1.453125" style="125" customWidth="1"/>
    <col min="1050" max="1050" width="14.81640625" style="125" customWidth="1"/>
    <col min="1051" max="1051" width="1.453125" style="125" customWidth="1"/>
    <col min="1052" max="1052" width="13.453125" style="125" customWidth="1"/>
    <col min="1053" max="1053" width="8.453125" style="125" customWidth="1"/>
    <col min="1054" max="1283" width="8.81640625" style="125"/>
    <col min="1284" max="1284" width="3.1796875" style="125" customWidth="1"/>
    <col min="1285" max="1285" width="39.1796875" style="125" customWidth="1"/>
    <col min="1286" max="1286" width="8.81640625" style="125"/>
    <col min="1287" max="1287" width="4" style="125" customWidth="1"/>
    <col min="1288" max="1288" width="14.453125" style="125" customWidth="1"/>
    <col min="1289" max="1289" width="1.453125" style="125" customWidth="1"/>
    <col min="1290" max="1290" width="13.453125" style="125" customWidth="1"/>
    <col min="1291" max="1291" width="1" style="125" customWidth="1"/>
    <col min="1292" max="1292" width="13" style="125" customWidth="1"/>
    <col min="1293" max="1293" width="1.1796875" style="125" customWidth="1"/>
    <col min="1294" max="1294" width="1" style="125" customWidth="1"/>
    <col min="1295" max="1295" width="16" style="125" customWidth="1"/>
    <col min="1296" max="1296" width="2.1796875" style="125" customWidth="1"/>
    <col min="1297" max="1297" width="14" style="125" customWidth="1"/>
    <col min="1298" max="1298" width="1.453125" style="125" customWidth="1"/>
    <col min="1299" max="1299" width="13.453125" style="125" customWidth="1"/>
    <col min="1300" max="1300" width="1.453125" style="125" customWidth="1"/>
    <col min="1301" max="1301" width="14" style="125" customWidth="1"/>
    <col min="1302" max="1303" width="1.453125" style="125" customWidth="1"/>
    <col min="1304" max="1304" width="13.453125" style="125" customWidth="1"/>
    <col min="1305" max="1305" width="1.453125" style="125" customWidth="1"/>
    <col min="1306" max="1306" width="14.81640625" style="125" customWidth="1"/>
    <col min="1307" max="1307" width="1.453125" style="125" customWidth="1"/>
    <col min="1308" max="1308" width="13.453125" style="125" customWidth="1"/>
    <col min="1309" max="1309" width="8.453125" style="125" customWidth="1"/>
    <col min="1310" max="1539" width="8.81640625" style="125"/>
    <col min="1540" max="1540" width="3.1796875" style="125" customWidth="1"/>
    <col min="1541" max="1541" width="39.1796875" style="125" customWidth="1"/>
    <col min="1542" max="1542" width="8.81640625" style="125"/>
    <col min="1543" max="1543" width="4" style="125" customWidth="1"/>
    <col min="1544" max="1544" width="14.453125" style="125" customWidth="1"/>
    <col min="1545" max="1545" width="1.453125" style="125" customWidth="1"/>
    <col min="1546" max="1546" width="13.453125" style="125" customWidth="1"/>
    <col min="1547" max="1547" width="1" style="125" customWidth="1"/>
    <col min="1548" max="1548" width="13" style="125" customWidth="1"/>
    <col min="1549" max="1549" width="1.1796875" style="125" customWidth="1"/>
    <col min="1550" max="1550" width="1" style="125" customWidth="1"/>
    <col min="1551" max="1551" width="16" style="125" customWidth="1"/>
    <col min="1552" max="1552" width="2.1796875" style="125" customWidth="1"/>
    <col min="1553" max="1553" width="14" style="125" customWidth="1"/>
    <col min="1554" max="1554" width="1.453125" style="125" customWidth="1"/>
    <col min="1555" max="1555" width="13.453125" style="125" customWidth="1"/>
    <col min="1556" max="1556" width="1.453125" style="125" customWidth="1"/>
    <col min="1557" max="1557" width="14" style="125" customWidth="1"/>
    <col min="1558" max="1559" width="1.453125" style="125" customWidth="1"/>
    <col min="1560" max="1560" width="13.453125" style="125" customWidth="1"/>
    <col min="1561" max="1561" width="1.453125" style="125" customWidth="1"/>
    <col min="1562" max="1562" width="14.81640625" style="125" customWidth="1"/>
    <col min="1563" max="1563" width="1.453125" style="125" customWidth="1"/>
    <col min="1564" max="1564" width="13.453125" style="125" customWidth="1"/>
    <col min="1565" max="1565" width="8.453125" style="125" customWidth="1"/>
    <col min="1566" max="1795" width="8.81640625" style="125"/>
    <col min="1796" max="1796" width="3.1796875" style="125" customWidth="1"/>
    <col min="1797" max="1797" width="39.1796875" style="125" customWidth="1"/>
    <col min="1798" max="1798" width="8.81640625" style="125"/>
    <col min="1799" max="1799" width="4" style="125" customWidth="1"/>
    <col min="1800" max="1800" width="14.453125" style="125" customWidth="1"/>
    <col min="1801" max="1801" width="1.453125" style="125" customWidth="1"/>
    <col min="1802" max="1802" width="13.453125" style="125" customWidth="1"/>
    <col min="1803" max="1803" width="1" style="125" customWidth="1"/>
    <col min="1804" max="1804" width="13" style="125" customWidth="1"/>
    <col min="1805" max="1805" width="1.1796875" style="125" customWidth="1"/>
    <col min="1806" max="1806" width="1" style="125" customWidth="1"/>
    <col min="1807" max="1807" width="16" style="125" customWidth="1"/>
    <col min="1808" max="1808" width="2.1796875" style="125" customWidth="1"/>
    <col min="1809" max="1809" width="14" style="125" customWidth="1"/>
    <col min="1810" max="1810" width="1.453125" style="125" customWidth="1"/>
    <col min="1811" max="1811" width="13.453125" style="125" customWidth="1"/>
    <col min="1812" max="1812" width="1.453125" style="125" customWidth="1"/>
    <col min="1813" max="1813" width="14" style="125" customWidth="1"/>
    <col min="1814" max="1815" width="1.453125" style="125" customWidth="1"/>
    <col min="1816" max="1816" width="13.453125" style="125" customWidth="1"/>
    <col min="1817" max="1817" width="1.453125" style="125" customWidth="1"/>
    <col min="1818" max="1818" width="14.81640625" style="125" customWidth="1"/>
    <col min="1819" max="1819" width="1.453125" style="125" customWidth="1"/>
    <col min="1820" max="1820" width="13.453125" style="125" customWidth="1"/>
    <col min="1821" max="1821" width="8.453125" style="125" customWidth="1"/>
    <col min="1822" max="2051" width="8.81640625" style="125"/>
    <col min="2052" max="2052" width="3.1796875" style="125" customWidth="1"/>
    <col min="2053" max="2053" width="39.1796875" style="125" customWidth="1"/>
    <col min="2054" max="2054" width="8.81640625" style="125"/>
    <col min="2055" max="2055" width="4" style="125" customWidth="1"/>
    <col min="2056" max="2056" width="14.453125" style="125" customWidth="1"/>
    <col min="2057" max="2057" width="1.453125" style="125" customWidth="1"/>
    <col min="2058" max="2058" width="13.453125" style="125" customWidth="1"/>
    <col min="2059" max="2059" width="1" style="125" customWidth="1"/>
    <col min="2060" max="2060" width="13" style="125" customWidth="1"/>
    <col min="2061" max="2061" width="1.1796875" style="125" customWidth="1"/>
    <col min="2062" max="2062" width="1" style="125" customWidth="1"/>
    <col min="2063" max="2063" width="16" style="125" customWidth="1"/>
    <col min="2064" max="2064" width="2.1796875" style="125" customWidth="1"/>
    <col min="2065" max="2065" width="14" style="125" customWidth="1"/>
    <col min="2066" max="2066" width="1.453125" style="125" customWidth="1"/>
    <col min="2067" max="2067" width="13.453125" style="125" customWidth="1"/>
    <col min="2068" max="2068" width="1.453125" style="125" customWidth="1"/>
    <col min="2069" max="2069" width="14" style="125" customWidth="1"/>
    <col min="2070" max="2071" width="1.453125" style="125" customWidth="1"/>
    <col min="2072" max="2072" width="13.453125" style="125" customWidth="1"/>
    <col min="2073" max="2073" width="1.453125" style="125" customWidth="1"/>
    <col min="2074" max="2074" width="14.81640625" style="125" customWidth="1"/>
    <col min="2075" max="2075" width="1.453125" style="125" customWidth="1"/>
    <col min="2076" max="2076" width="13.453125" style="125" customWidth="1"/>
    <col min="2077" max="2077" width="8.453125" style="125" customWidth="1"/>
    <col min="2078" max="2307" width="8.81640625" style="125"/>
    <col min="2308" max="2308" width="3.1796875" style="125" customWidth="1"/>
    <col min="2309" max="2309" width="39.1796875" style="125" customWidth="1"/>
    <col min="2310" max="2310" width="8.81640625" style="125"/>
    <col min="2311" max="2311" width="4" style="125" customWidth="1"/>
    <col min="2312" max="2312" width="14.453125" style="125" customWidth="1"/>
    <col min="2313" max="2313" width="1.453125" style="125" customWidth="1"/>
    <col min="2314" max="2314" width="13.453125" style="125" customWidth="1"/>
    <col min="2315" max="2315" width="1" style="125" customWidth="1"/>
    <col min="2316" max="2316" width="13" style="125" customWidth="1"/>
    <col min="2317" max="2317" width="1.1796875" style="125" customWidth="1"/>
    <col min="2318" max="2318" width="1" style="125" customWidth="1"/>
    <col min="2319" max="2319" width="16" style="125" customWidth="1"/>
    <col min="2320" max="2320" width="2.1796875" style="125" customWidth="1"/>
    <col min="2321" max="2321" width="14" style="125" customWidth="1"/>
    <col min="2322" max="2322" width="1.453125" style="125" customWidth="1"/>
    <col min="2323" max="2323" width="13.453125" style="125" customWidth="1"/>
    <col min="2324" max="2324" width="1.453125" style="125" customWidth="1"/>
    <col min="2325" max="2325" width="14" style="125" customWidth="1"/>
    <col min="2326" max="2327" width="1.453125" style="125" customWidth="1"/>
    <col min="2328" max="2328" width="13.453125" style="125" customWidth="1"/>
    <col min="2329" max="2329" width="1.453125" style="125" customWidth="1"/>
    <col min="2330" max="2330" width="14.81640625" style="125" customWidth="1"/>
    <col min="2331" max="2331" width="1.453125" style="125" customWidth="1"/>
    <col min="2332" max="2332" width="13.453125" style="125" customWidth="1"/>
    <col min="2333" max="2333" width="8.453125" style="125" customWidth="1"/>
    <col min="2334" max="2563" width="8.81640625" style="125"/>
    <col min="2564" max="2564" width="3.1796875" style="125" customWidth="1"/>
    <col min="2565" max="2565" width="39.1796875" style="125" customWidth="1"/>
    <col min="2566" max="2566" width="8.81640625" style="125"/>
    <col min="2567" max="2567" width="4" style="125" customWidth="1"/>
    <col min="2568" max="2568" width="14.453125" style="125" customWidth="1"/>
    <col min="2569" max="2569" width="1.453125" style="125" customWidth="1"/>
    <col min="2570" max="2570" width="13.453125" style="125" customWidth="1"/>
    <col min="2571" max="2571" width="1" style="125" customWidth="1"/>
    <col min="2572" max="2572" width="13" style="125" customWidth="1"/>
    <col min="2573" max="2573" width="1.1796875" style="125" customWidth="1"/>
    <col min="2574" max="2574" width="1" style="125" customWidth="1"/>
    <col min="2575" max="2575" width="16" style="125" customWidth="1"/>
    <col min="2576" max="2576" width="2.1796875" style="125" customWidth="1"/>
    <col min="2577" max="2577" width="14" style="125" customWidth="1"/>
    <col min="2578" max="2578" width="1.453125" style="125" customWidth="1"/>
    <col min="2579" max="2579" width="13.453125" style="125" customWidth="1"/>
    <col min="2580" max="2580" width="1.453125" style="125" customWidth="1"/>
    <col min="2581" max="2581" width="14" style="125" customWidth="1"/>
    <col min="2582" max="2583" width="1.453125" style="125" customWidth="1"/>
    <col min="2584" max="2584" width="13.453125" style="125" customWidth="1"/>
    <col min="2585" max="2585" width="1.453125" style="125" customWidth="1"/>
    <col min="2586" max="2586" width="14.81640625" style="125" customWidth="1"/>
    <col min="2587" max="2587" width="1.453125" style="125" customWidth="1"/>
    <col min="2588" max="2588" width="13.453125" style="125" customWidth="1"/>
    <col min="2589" max="2589" width="8.453125" style="125" customWidth="1"/>
    <col min="2590" max="2819" width="8.81640625" style="125"/>
    <col min="2820" max="2820" width="3.1796875" style="125" customWidth="1"/>
    <col min="2821" max="2821" width="39.1796875" style="125" customWidth="1"/>
    <col min="2822" max="2822" width="8.81640625" style="125"/>
    <col min="2823" max="2823" width="4" style="125" customWidth="1"/>
    <col min="2824" max="2824" width="14.453125" style="125" customWidth="1"/>
    <col min="2825" max="2825" width="1.453125" style="125" customWidth="1"/>
    <col min="2826" max="2826" width="13.453125" style="125" customWidth="1"/>
    <col min="2827" max="2827" width="1" style="125" customWidth="1"/>
    <col min="2828" max="2828" width="13" style="125" customWidth="1"/>
    <col min="2829" max="2829" width="1.1796875" style="125" customWidth="1"/>
    <col min="2830" max="2830" width="1" style="125" customWidth="1"/>
    <col min="2831" max="2831" width="16" style="125" customWidth="1"/>
    <col min="2832" max="2832" width="2.1796875" style="125" customWidth="1"/>
    <col min="2833" max="2833" width="14" style="125" customWidth="1"/>
    <col min="2834" max="2834" width="1.453125" style="125" customWidth="1"/>
    <col min="2835" max="2835" width="13.453125" style="125" customWidth="1"/>
    <col min="2836" max="2836" width="1.453125" style="125" customWidth="1"/>
    <col min="2837" max="2837" width="14" style="125" customWidth="1"/>
    <col min="2838" max="2839" width="1.453125" style="125" customWidth="1"/>
    <col min="2840" max="2840" width="13.453125" style="125" customWidth="1"/>
    <col min="2841" max="2841" width="1.453125" style="125" customWidth="1"/>
    <col min="2842" max="2842" width="14.81640625" style="125" customWidth="1"/>
    <col min="2843" max="2843" width="1.453125" style="125" customWidth="1"/>
    <col min="2844" max="2844" width="13.453125" style="125" customWidth="1"/>
    <col min="2845" max="2845" width="8.453125" style="125" customWidth="1"/>
    <col min="2846" max="3075" width="8.81640625" style="125"/>
    <col min="3076" max="3076" width="3.1796875" style="125" customWidth="1"/>
    <col min="3077" max="3077" width="39.1796875" style="125" customWidth="1"/>
    <col min="3078" max="3078" width="8.81640625" style="125"/>
    <col min="3079" max="3079" width="4" style="125" customWidth="1"/>
    <col min="3080" max="3080" width="14.453125" style="125" customWidth="1"/>
    <col min="3081" max="3081" width="1.453125" style="125" customWidth="1"/>
    <col min="3082" max="3082" width="13.453125" style="125" customWidth="1"/>
    <col min="3083" max="3083" width="1" style="125" customWidth="1"/>
    <col min="3084" max="3084" width="13" style="125" customWidth="1"/>
    <col min="3085" max="3085" width="1.1796875" style="125" customWidth="1"/>
    <col min="3086" max="3086" width="1" style="125" customWidth="1"/>
    <col min="3087" max="3087" width="16" style="125" customWidth="1"/>
    <col min="3088" max="3088" width="2.1796875" style="125" customWidth="1"/>
    <col min="3089" max="3089" width="14" style="125" customWidth="1"/>
    <col min="3090" max="3090" width="1.453125" style="125" customWidth="1"/>
    <col min="3091" max="3091" width="13.453125" style="125" customWidth="1"/>
    <col min="3092" max="3092" width="1.453125" style="125" customWidth="1"/>
    <col min="3093" max="3093" width="14" style="125" customWidth="1"/>
    <col min="3094" max="3095" width="1.453125" style="125" customWidth="1"/>
    <col min="3096" max="3096" width="13.453125" style="125" customWidth="1"/>
    <col min="3097" max="3097" width="1.453125" style="125" customWidth="1"/>
    <col min="3098" max="3098" width="14.81640625" style="125" customWidth="1"/>
    <col min="3099" max="3099" width="1.453125" style="125" customWidth="1"/>
    <col min="3100" max="3100" width="13.453125" style="125" customWidth="1"/>
    <col min="3101" max="3101" width="8.453125" style="125" customWidth="1"/>
    <col min="3102" max="3331" width="8.81640625" style="125"/>
    <col min="3332" max="3332" width="3.1796875" style="125" customWidth="1"/>
    <col min="3333" max="3333" width="39.1796875" style="125" customWidth="1"/>
    <col min="3334" max="3334" width="8.81640625" style="125"/>
    <col min="3335" max="3335" width="4" style="125" customWidth="1"/>
    <col min="3336" max="3336" width="14.453125" style="125" customWidth="1"/>
    <col min="3337" max="3337" width="1.453125" style="125" customWidth="1"/>
    <col min="3338" max="3338" width="13.453125" style="125" customWidth="1"/>
    <col min="3339" max="3339" width="1" style="125" customWidth="1"/>
    <col min="3340" max="3340" width="13" style="125" customWidth="1"/>
    <col min="3341" max="3341" width="1.1796875" style="125" customWidth="1"/>
    <col min="3342" max="3342" width="1" style="125" customWidth="1"/>
    <col min="3343" max="3343" width="16" style="125" customWidth="1"/>
    <col min="3344" max="3344" width="2.1796875" style="125" customWidth="1"/>
    <col min="3345" max="3345" width="14" style="125" customWidth="1"/>
    <col min="3346" max="3346" width="1.453125" style="125" customWidth="1"/>
    <col min="3347" max="3347" width="13.453125" style="125" customWidth="1"/>
    <col min="3348" max="3348" width="1.453125" style="125" customWidth="1"/>
    <col min="3349" max="3349" width="14" style="125" customWidth="1"/>
    <col min="3350" max="3351" width="1.453125" style="125" customWidth="1"/>
    <col min="3352" max="3352" width="13.453125" style="125" customWidth="1"/>
    <col min="3353" max="3353" width="1.453125" style="125" customWidth="1"/>
    <col min="3354" max="3354" width="14.81640625" style="125" customWidth="1"/>
    <col min="3355" max="3355" width="1.453125" style="125" customWidth="1"/>
    <col min="3356" max="3356" width="13.453125" style="125" customWidth="1"/>
    <col min="3357" max="3357" width="8.453125" style="125" customWidth="1"/>
    <col min="3358" max="3587" width="8.81640625" style="125"/>
    <col min="3588" max="3588" width="3.1796875" style="125" customWidth="1"/>
    <col min="3589" max="3589" width="39.1796875" style="125" customWidth="1"/>
    <col min="3590" max="3590" width="8.81640625" style="125"/>
    <col min="3591" max="3591" width="4" style="125" customWidth="1"/>
    <col min="3592" max="3592" width="14.453125" style="125" customWidth="1"/>
    <col min="3593" max="3593" width="1.453125" style="125" customWidth="1"/>
    <col min="3594" max="3594" width="13.453125" style="125" customWidth="1"/>
    <col min="3595" max="3595" width="1" style="125" customWidth="1"/>
    <col min="3596" max="3596" width="13" style="125" customWidth="1"/>
    <col min="3597" max="3597" width="1.1796875" style="125" customWidth="1"/>
    <col min="3598" max="3598" width="1" style="125" customWidth="1"/>
    <col min="3599" max="3599" width="16" style="125" customWidth="1"/>
    <col min="3600" max="3600" width="2.1796875" style="125" customWidth="1"/>
    <col min="3601" max="3601" width="14" style="125" customWidth="1"/>
    <col min="3602" max="3602" width="1.453125" style="125" customWidth="1"/>
    <col min="3603" max="3603" width="13.453125" style="125" customWidth="1"/>
    <col min="3604" max="3604" width="1.453125" style="125" customWidth="1"/>
    <col min="3605" max="3605" width="14" style="125" customWidth="1"/>
    <col min="3606" max="3607" width="1.453125" style="125" customWidth="1"/>
    <col min="3608" max="3608" width="13.453125" style="125" customWidth="1"/>
    <col min="3609" max="3609" width="1.453125" style="125" customWidth="1"/>
    <col min="3610" max="3610" width="14.81640625" style="125" customWidth="1"/>
    <col min="3611" max="3611" width="1.453125" style="125" customWidth="1"/>
    <col min="3612" max="3612" width="13.453125" style="125" customWidth="1"/>
    <col min="3613" max="3613" width="8.453125" style="125" customWidth="1"/>
    <col min="3614" max="3843" width="8.81640625" style="125"/>
    <col min="3844" max="3844" width="3.1796875" style="125" customWidth="1"/>
    <col min="3845" max="3845" width="39.1796875" style="125" customWidth="1"/>
    <col min="3846" max="3846" width="8.81640625" style="125"/>
    <col min="3847" max="3847" width="4" style="125" customWidth="1"/>
    <col min="3848" max="3848" width="14.453125" style="125" customWidth="1"/>
    <col min="3849" max="3849" width="1.453125" style="125" customWidth="1"/>
    <col min="3850" max="3850" width="13.453125" style="125" customWidth="1"/>
    <col min="3851" max="3851" width="1" style="125" customWidth="1"/>
    <col min="3852" max="3852" width="13" style="125" customWidth="1"/>
    <col min="3853" max="3853" width="1.1796875" style="125" customWidth="1"/>
    <col min="3854" max="3854" width="1" style="125" customWidth="1"/>
    <col min="3855" max="3855" width="16" style="125" customWidth="1"/>
    <col min="3856" max="3856" width="2.1796875" style="125" customWidth="1"/>
    <col min="3857" max="3857" width="14" style="125" customWidth="1"/>
    <col min="3858" max="3858" width="1.453125" style="125" customWidth="1"/>
    <col min="3859" max="3859" width="13.453125" style="125" customWidth="1"/>
    <col min="3860" max="3860" width="1.453125" style="125" customWidth="1"/>
    <col min="3861" max="3861" width="14" style="125" customWidth="1"/>
    <col min="3862" max="3863" width="1.453125" style="125" customWidth="1"/>
    <col min="3864" max="3864" width="13.453125" style="125" customWidth="1"/>
    <col min="3865" max="3865" width="1.453125" style="125" customWidth="1"/>
    <col min="3866" max="3866" width="14.81640625" style="125" customWidth="1"/>
    <col min="3867" max="3867" width="1.453125" style="125" customWidth="1"/>
    <col min="3868" max="3868" width="13.453125" style="125" customWidth="1"/>
    <col min="3869" max="3869" width="8.453125" style="125" customWidth="1"/>
    <col min="3870" max="4099" width="8.81640625" style="125"/>
    <col min="4100" max="4100" width="3.1796875" style="125" customWidth="1"/>
    <col min="4101" max="4101" width="39.1796875" style="125" customWidth="1"/>
    <col min="4102" max="4102" width="8.81640625" style="125"/>
    <col min="4103" max="4103" width="4" style="125" customWidth="1"/>
    <col min="4104" max="4104" width="14.453125" style="125" customWidth="1"/>
    <col min="4105" max="4105" width="1.453125" style="125" customWidth="1"/>
    <col min="4106" max="4106" width="13.453125" style="125" customWidth="1"/>
    <col min="4107" max="4107" width="1" style="125" customWidth="1"/>
    <col min="4108" max="4108" width="13" style="125" customWidth="1"/>
    <col min="4109" max="4109" width="1.1796875" style="125" customWidth="1"/>
    <col min="4110" max="4110" width="1" style="125" customWidth="1"/>
    <col min="4111" max="4111" width="16" style="125" customWidth="1"/>
    <col min="4112" max="4112" width="2.1796875" style="125" customWidth="1"/>
    <col min="4113" max="4113" width="14" style="125" customWidth="1"/>
    <col min="4114" max="4114" width="1.453125" style="125" customWidth="1"/>
    <col min="4115" max="4115" width="13.453125" style="125" customWidth="1"/>
    <col min="4116" max="4116" width="1.453125" style="125" customWidth="1"/>
    <col min="4117" max="4117" width="14" style="125" customWidth="1"/>
    <col min="4118" max="4119" width="1.453125" style="125" customWidth="1"/>
    <col min="4120" max="4120" width="13.453125" style="125" customWidth="1"/>
    <col min="4121" max="4121" width="1.453125" style="125" customWidth="1"/>
    <col min="4122" max="4122" width="14.81640625" style="125" customWidth="1"/>
    <col min="4123" max="4123" width="1.453125" style="125" customWidth="1"/>
    <col min="4124" max="4124" width="13.453125" style="125" customWidth="1"/>
    <col min="4125" max="4125" width="8.453125" style="125" customWidth="1"/>
    <col min="4126" max="4355" width="8.81640625" style="125"/>
    <col min="4356" max="4356" width="3.1796875" style="125" customWidth="1"/>
    <col min="4357" max="4357" width="39.1796875" style="125" customWidth="1"/>
    <col min="4358" max="4358" width="8.81640625" style="125"/>
    <col min="4359" max="4359" width="4" style="125" customWidth="1"/>
    <col min="4360" max="4360" width="14.453125" style="125" customWidth="1"/>
    <col min="4361" max="4361" width="1.453125" style="125" customWidth="1"/>
    <col min="4362" max="4362" width="13.453125" style="125" customWidth="1"/>
    <col min="4363" max="4363" width="1" style="125" customWidth="1"/>
    <col min="4364" max="4364" width="13" style="125" customWidth="1"/>
    <col min="4365" max="4365" width="1.1796875" style="125" customWidth="1"/>
    <col min="4366" max="4366" width="1" style="125" customWidth="1"/>
    <col min="4367" max="4367" width="16" style="125" customWidth="1"/>
    <col min="4368" max="4368" width="2.1796875" style="125" customWidth="1"/>
    <col min="4369" max="4369" width="14" style="125" customWidth="1"/>
    <col min="4370" max="4370" width="1.453125" style="125" customWidth="1"/>
    <col min="4371" max="4371" width="13.453125" style="125" customWidth="1"/>
    <col min="4372" max="4372" width="1.453125" style="125" customWidth="1"/>
    <col min="4373" max="4373" width="14" style="125" customWidth="1"/>
    <col min="4374" max="4375" width="1.453125" style="125" customWidth="1"/>
    <col min="4376" max="4376" width="13.453125" style="125" customWidth="1"/>
    <col min="4377" max="4377" width="1.453125" style="125" customWidth="1"/>
    <col min="4378" max="4378" width="14.81640625" style="125" customWidth="1"/>
    <col min="4379" max="4379" width="1.453125" style="125" customWidth="1"/>
    <col min="4380" max="4380" width="13.453125" style="125" customWidth="1"/>
    <col min="4381" max="4381" width="8.453125" style="125" customWidth="1"/>
    <col min="4382" max="4611" width="8.81640625" style="125"/>
    <col min="4612" max="4612" width="3.1796875" style="125" customWidth="1"/>
    <col min="4613" max="4613" width="39.1796875" style="125" customWidth="1"/>
    <col min="4614" max="4614" width="8.81640625" style="125"/>
    <col min="4615" max="4615" width="4" style="125" customWidth="1"/>
    <col min="4616" max="4616" width="14.453125" style="125" customWidth="1"/>
    <col min="4617" max="4617" width="1.453125" style="125" customWidth="1"/>
    <col min="4618" max="4618" width="13.453125" style="125" customWidth="1"/>
    <col min="4619" max="4619" width="1" style="125" customWidth="1"/>
    <col min="4620" max="4620" width="13" style="125" customWidth="1"/>
    <col min="4621" max="4621" width="1.1796875" style="125" customWidth="1"/>
    <col min="4622" max="4622" width="1" style="125" customWidth="1"/>
    <col min="4623" max="4623" width="16" style="125" customWidth="1"/>
    <col min="4624" max="4624" width="2.1796875" style="125" customWidth="1"/>
    <col min="4625" max="4625" width="14" style="125" customWidth="1"/>
    <col min="4626" max="4626" width="1.453125" style="125" customWidth="1"/>
    <col min="4627" max="4627" width="13.453125" style="125" customWidth="1"/>
    <col min="4628" max="4628" width="1.453125" style="125" customWidth="1"/>
    <col min="4629" max="4629" width="14" style="125" customWidth="1"/>
    <col min="4630" max="4631" width="1.453125" style="125" customWidth="1"/>
    <col min="4632" max="4632" width="13.453125" style="125" customWidth="1"/>
    <col min="4633" max="4633" width="1.453125" style="125" customWidth="1"/>
    <col min="4634" max="4634" width="14.81640625" style="125" customWidth="1"/>
    <col min="4635" max="4635" width="1.453125" style="125" customWidth="1"/>
    <col min="4636" max="4636" width="13.453125" style="125" customWidth="1"/>
    <col min="4637" max="4637" width="8.453125" style="125" customWidth="1"/>
    <col min="4638" max="4867" width="8.81640625" style="125"/>
    <col min="4868" max="4868" width="3.1796875" style="125" customWidth="1"/>
    <col min="4869" max="4869" width="39.1796875" style="125" customWidth="1"/>
    <col min="4870" max="4870" width="8.81640625" style="125"/>
    <col min="4871" max="4871" width="4" style="125" customWidth="1"/>
    <col min="4872" max="4872" width="14.453125" style="125" customWidth="1"/>
    <col min="4873" max="4873" width="1.453125" style="125" customWidth="1"/>
    <col min="4874" max="4874" width="13.453125" style="125" customWidth="1"/>
    <col min="4875" max="4875" width="1" style="125" customWidth="1"/>
    <col min="4876" max="4876" width="13" style="125" customWidth="1"/>
    <col min="4877" max="4877" width="1.1796875" style="125" customWidth="1"/>
    <col min="4878" max="4878" width="1" style="125" customWidth="1"/>
    <col min="4879" max="4879" width="16" style="125" customWidth="1"/>
    <col min="4880" max="4880" width="2.1796875" style="125" customWidth="1"/>
    <col min="4881" max="4881" width="14" style="125" customWidth="1"/>
    <col min="4882" max="4882" width="1.453125" style="125" customWidth="1"/>
    <col min="4883" max="4883" width="13.453125" style="125" customWidth="1"/>
    <col min="4884" max="4884" width="1.453125" style="125" customWidth="1"/>
    <col min="4885" max="4885" width="14" style="125" customWidth="1"/>
    <col min="4886" max="4887" width="1.453125" style="125" customWidth="1"/>
    <col min="4888" max="4888" width="13.453125" style="125" customWidth="1"/>
    <col min="4889" max="4889" width="1.453125" style="125" customWidth="1"/>
    <col min="4890" max="4890" width="14.81640625" style="125" customWidth="1"/>
    <col min="4891" max="4891" width="1.453125" style="125" customWidth="1"/>
    <col min="4892" max="4892" width="13.453125" style="125" customWidth="1"/>
    <col min="4893" max="4893" width="8.453125" style="125" customWidth="1"/>
    <col min="4894" max="5123" width="8.81640625" style="125"/>
    <col min="5124" max="5124" width="3.1796875" style="125" customWidth="1"/>
    <col min="5125" max="5125" width="39.1796875" style="125" customWidth="1"/>
    <col min="5126" max="5126" width="8.81640625" style="125"/>
    <col min="5127" max="5127" width="4" style="125" customWidth="1"/>
    <col min="5128" max="5128" width="14.453125" style="125" customWidth="1"/>
    <col min="5129" max="5129" width="1.453125" style="125" customWidth="1"/>
    <col min="5130" max="5130" width="13.453125" style="125" customWidth="1"/>
    <col min="5131" max="5131" width="1" style="125" customWidth="1"/>
    <col min="5132" max="5132" width="13" style="125" customWidth="1"/>
    <col min="5133" max="5133" width="1.1796875" style="125" customWidth="1"/>
    <col min="5134" max="5134" width="1" style="125" customWidth="1"/>
    <col min="5135" max="5135" width="16" style="125" customWidth="1"/>
    <col min="5136" max="5136" width="2.1796875" style="125" customWidth="1"/>
    <col min="5137" max="5137" width="14" style="125" customWidth="1"/>
    <col min="5138" max="5138" width="1.453125" style="125" customWidth="1"/>
    <col min="5139" max="5139" width="13.453125" style="125" customWidth="1"/>
    <col min="5140" max="5140" width="1.453125" style="125" customWidth="1"/>
    <col min="5141" max="5141" width="14" style="125" customWidth="1"/>
    <col min="5142" max="5143" width="1.453125" style="125" customWidth="1"/>
    <col min="5144" max="5144" width="13.453125" style="125" customWidth="1"/>
    <col min="5145" max="5145" width="1.453125" style="125" customWidth="1"/>
    <col min="5146" max="5146" width="14.81640625" style="125" customWidth="1"/>
    <col min="5147" max="5147" width="1.453125" style="125" customWidth="1"/>
    <col min="5148" max="5148" width="13.453125" style="125" customWidth="1"/>
    <col min="5149" max="5149" width="8.453125" style="125" customWidth="1"/>
    <col min="5150" max="5379" width="8.81640625" style="125"/>
    <col min="5380" max="5380" width="3.1796875" style="125" customWidth="1"/>
    <col min="5381" max="5381" width="39.1796875" style="125" customWidth="1"/>
    <col min="5382" max="5382" width="8.81640625" style="125"/>
    <col min="5383" max="5383" width="4" style="125" customWidth="1"/>
    <col min="5384" max="5384" width="14.453125" style="125" customWidth="1"/>
    <col min="5385" max="5385" width="1.453125" style="125" customWidth="1"/>
    <col min="5386" max="5386" width="13.453125" style="125" customWidth="1"/>
    <col min="5387" max="5387" width="1" style="125" customWidth="1"/>
    <col min="5388" max="5388" width="13" style="125" customWidth="1"/>
    <col min="5389" max="5389" width="1.1796875" style="125" customWidth="1"/>
    <col min="5390" max="5390" width="1" style="125" customWidth="1"/>
    <col min="5391" max="5391" width="16" style="125" customWidth="1"/>
    <col min="5392" max="5392" width="2.1796875" style="125" customWidth="1"/>
    <col min="5393" max="5393" width="14" style="125" customWidth="1"/>
    <col min="5394" max="5394" width="1.453125" style="125" customWidth="1"/>
    <col min="5395" max="5395" width="13.453125" style="125" customWidth="1"/>
    <col min="5396" max="5396" width="1.453125" style="125" customWidth="1"/>
    <col min="5397" max="5397" width="14" style="125" customWidth="1"/>
    <col min="5398" max="5399" width="1.453125" style="125" customWidth="1"/>
    <col min="5400" max="5400" width="13.453125" style="125" customWidth="1"/>
    <col min="5401" max="5401" width="1.453125" style="125" customWidth="1"/>
    <col min="5402" max="5402" width="14.81640625" style="125" customWidth="1"/>
    <col min="5403" max="5403" width="1.453125" style="125" customWidth="1"/>
    <col min="5404" max="5404" width="13.453125" style="125" customWidth="1"/>
    <col min="5405" max="5405" width="8.453125" style="125" customWidth="1"/>
    <col min="5406" max="5635" width="8.81640625" style="125"/>
    <col min="5636" max="5636" width="3.1796875" style="125" customWidth="1"/>
    <col min="5637" max="5637" width="39.1796875" style="125" customWidth="1"/>
    <col min="5638" max="5638" width="8.81640625" style="125"/>
    <col min="5639" max="5639" width="4" style="125" customWidth="1"/>
    <col min="5640" max="5640" width="14.453125" style="125" customWidth="1"/>
    <col min="5641" max="5641" width="1.453125" style="125" customWidth="1"/>
    <col min="5642" max="5642" width="13.453125" style="125" customWidth="1"/>
    <col min="5643" max="5643" width="1" style="125" customWidth="1"/>
    <col min="5644" max="5644" width="13" style="125" customWidth="1"/>
    <col min="5645" max="5645" width="1.1796875" style="125" customWidth="1"/>
    <col min="5646" max="5646" width="1" style="125" customWidth="1"/>
    <col min="5647" max="5647" width="16" style="125" customWidth="1"/>
    <col min="5648" max="5648" width="2.1796875" style="125" customWidth="1"/>
    <col min="5649" max="5649" width="14" style="125" customWidth="1"/>
    <col min="5650" max="5650" width="1.453125" style="125" customWidth="1"/>
    <col min="5651" max="5651" width="13.453125" style="125" customWidth="1"/>
    <col min="5652" max="5652" width="1.453125" style="125" customWidth="1"/>
    <col min="5653" max="5653" width="14" style="125" customWidth="1"/>
    <col min="5654" max="5655" width="1.453125" style="125" customWidth="1"/>
    <col min="5656" max="5656" width="13.453125" style="125" customWidth="1"/>
    <col min="5657" max="5657" width="1.453125" style="125" customWidth="1"/>
    <col min="5658" max="5658" width="14.81640625" style="125" customWidth="1"/>
    <col min="5659" max="5659" width="1.453125" style="125" customWidth="1"/>
    <col min="5660" max="5660" width="13.453125" style="125" customWidth="1"/>
    <col min="5661" max="5661" width="8.453125" style="125" customWidth="1"/>
    <col min="5662" max="5891" width="8.81640625" style="125"/>
    <col min="5892" max="5892" width="3.1796875" style="125" customWidth="1"/>
    <col min="5893" max="5893" width="39.1796875" style="125" customWidth="1"/>
    <col min="5894" max="5894" width="8.81640625" style="125"/>
    <col min="5895" max="5895" width="4" style="125" customWidth="1"/>
    <col min="5896" max="5896" width="14.453125" style="125" customWidth="1"/>
    <col min="5897" max="5897" width="1.453125" style="125" customWidth="1"/>
    <col min="5898" max="5898" width="13.453125" style="125" customWidth="1"/>
    <col min="5899" max="5899" width="1" style="125" customWidth="1"/>
    <col min="5900" max="5900" width="13" style="125" customWidth="1"/>
    <col min="5901" max="5901" width="1.1796875" style="125" customWidth="1"/>
    <col min="5902" max="5902" width="1" style="125" customWidth="1"/>
    <col min="5903" max="5903" width="16" style="125" customWidth="1"/>
    <col min="5904" max="5904" width="2.1796875" style="125" customWidth="1"/>
    <col min="5905" max="5905" width="14" style="125" customWidth="1"/>
    <col min="5906" max="5906" width="1.453125" style="125" customWidth="1"/>
    <col min="5907" max="5907" width="13.453125" style="125" customWidth="1"/>
    <col min="5908" max="5908" width="1.453125" style="125" customWidth="1"/>
    <col min="5909" max="5909" width="14" style="125" customWidth="1"/>
    <col min="5910" max="5911" width="1.453125" style="125" customWidth="1"/>
    <col min="5912" max="5912" width="13.453125" style="125" customWidth="1"/>
    <col min="5913" max="5913" width="1.453125" style="125" customWidth="1"/>
    <col min="5914" max="5914" width="14.81640625" style="125" customWidth="1"/>
    <col min="5915" max="5915" width="1.453125" style="125" customWidth="1"/>
    <col min="5916" max="5916" width="13.453125" style="125" customWidth="1"/>
    <col min="5917" max="5917" width="8.453125" style="125" customWidth="1"/>
    <col min="5918" max="6147" width="8.81640625" style="125"/>
    <col min="6148" max="6148" width="3.1796875" style="125" customWidth="1"/>
    <col min="6149" max="6149" width="39.1796875" style="125" customWidth="1"/>
    <col min="6150" max="6150" width="8.81640625" style="125"/>
    <col min="6151" max="6151" width="4" style="125" customWidth="1"/>
    <col min="6152" max="6152" width="14.453125" style="125" customWidth="1"/>
    <col min="6153" max="6153" width="1.453125" style="125" customWidth="1"/>
    <col min="6154" max="6154" width="13.453125" style="125" customWidth="1"/>
    <col min="6155" max="6155" width="1" style="125" customWidth="1"/>
    <col min="6156" max="6156" width="13" style="125" customWidth="1"/>
    <col min="6157" max="6157" width="1.1796875" style="125" customWidth="1"/>
    <col min="6158" max="6158" width="1" style="125" customWidth="1"/>
    <col min="6159" max="6159" width="16" style="125" customWidth="1"/>
    <col min="6160" max="6160" width="2.1796875" style="125" customWidth="1"/>
    <col min="6161" max="6161" width="14" style="125" customWidth="1"/>
    <col min="6162" max="6162" width="1.453125" style="125" customWidth="1"/>
    <col min="6163" max="6163" width="13.453125" style="125" customWidth="1"/>
    <col min="6164" max="6164" width="1.453125" style="125" customWidth="1"/>
    <col min="6165" max="6165" width="14" style="125" customWidth="1"/>
    <col min="6166" max="6167" width="1.453125" style="125" customWidth="1"/>
    <col min="6168" max="6168" width="13.453125" style="125" customWidth="1"/>
    <col min="6169" max="6169" width="1.453125" style="125" customWidth="1"/>
    <col min="6170" max="6170" width="14.81640625" style="125" customWidth="1"/>
    <col min="6171" max="6171" width="1.453125" style="125" customWidth="1"/>
    <col min="6172" max="6172" width="13.453125" style="125" customWidth="1"/>
    <col min="6173" max="6173" width="8.453125" style="125" customWidth="1"/>
    <col min="6174" max="6403" width="8.81640625" style="125"/>
    <col min="6404" max="6404" width="3.1796875" style="125" customWidth="1"/>
    <col min="6405" max="6405" width="39.1796875" style="125" customWidth="1"/>
    <col min="6406" max="6406" width="8.81640625" style="125"/>
    <col min="6407" max="6407" width="4" style="125" customWidth="1"/>
    <col min="6408" max="6408" width="14.453125" style="125" customWidth="1"/>
    <col min="6409" max="6409" width="1.453125" style="125" customWidth="1"/>
    <col min="6410" max="6410" width="13.453125" style="125" customWidth="1"/>
    <col min="6411" max="6411" width="1" style="125" customWidth="1"/>
    <col min="6412" max="6412" width="13" style="125" customWidth="1"/>
    <col min="6413" max="6413" width="1.1796875" style="125" customWidth="1"/>
    <col min="6414" max="6414" width="1" style="125" customWidth="1"/>
    <col min="6415" max="6415" width="16" style="125" customWidth="1"/>
    <col min="6416" max="6416" width="2.1796875" style="125" customWidth="1"/>
    <col min="6417" max="6417" width="14" style="125" customWidth="1"/>
    <col min="6418" max="6418" width="1.453125" style="125" customWidth="1"/>
    <col min="6419" max="6419" width="13.453125" style="125" customWidth="1"/>
    <col min="6420" max="6420" width="1.453125" style="125" customWidth="1"/>
    <col min="6421" max="6421" width="14" style="125" customWidth="1"/>
    <col min="6422" max="6423" width="1.453125" style="125" customWidth="1"/>
    <col min="6424" max="6424" width="13.453125" style="125" customWidth="1"/>
    <col min="6425" max="6425" width="1.453125" style="125" customWidth="1"/>
    <col min="6426" max="6426" width="14.81640625" style="125" customWidth="1"/>
    <col min="6427" max="6427" width="1.453125" style="125" customWidth="1"/>
    <col min="6428" max="6428" width="13.453125" style="125" customWidth="1"/>
    <col min="6429" max="6429" width="8.453125" style="125" customWidth="1"/>
    <col min="6430" max="6659" width="8.81640625" style="125"/>
    <col min="6660" max="6660" width="3.1796875" style="125" customWidth="1"/>
    <col min="6661" max="6661" width="39.1796875" style="125" customWidth="1"/>
    <col min="6662" max="6662" width="8.81640625" style="125"/>
    <col min="6663" max="6663" width="4" style="125" customWidth="1"/>
    <col min="6664" max="6664" width="14.453125" style="125" customWidth="1"/>
    <col min="6665" max="6665" width="1.453125" style="125" customWidth="1"/>
    <col min="6666" max="6666" width="13.453125" style="125" customWidth="1"/>
    <col min="6667" max="6667" width="1" style="125" customWidth="1"/>
    <col min="6668" max="6668" width="13" style="125" customWidth="1"/>
    <col min="6669" max="6669" width="1.1796875" style="125" customWidth="1"/>
    <col min="6670" max="6670" width="1" style="125" customWidth="1"/>
    <col min="6671" max="6671" width="16" style="125" customWidth="1"/>
    <col min="6672" max="6672" width="2.1796875" style="125" customWidth="1"/>
    <col min="6673" max="6673" width="14" style="125" customWidth="1"/>
    <col min="6674" max="6674" width="1.453125" style="125" customWidth="1"/>
    <col min="6675" max="6675" width="13.453125" style="125" customWidth="1"/>
    <col min="6676" max="6676" width="1.453125" style="125" customWidth="1"/>
    <col min="6677" max="6677" width="14" style="125" customWidth="1"/>
    <col min="6678" max="6679" width="1.453125" style="125" customWidth="1"/>
    <col min="6680" max="6680" width="13.453125" style="125" customWidth="1"/>
    <col min="6681" max="6681" width="1.453125" style="125" customWidth="1"/>
    <col min="6682" max="6682" width="14.81640625" style="125" customWidth="1"/>
    <col min="6683" max="6683" width="1.453125" style="125" customWidth="1"/>
    <col min="6684" max="6684" width="13.453125" style="125" customWidth="1"/>
    <col min="6685" max="6685" width="8.453125" style="125" customWidth="1"/>
    <col min="6686" max="6915" width="8.81640625" style="125"/>
    <col min="6916" max="6916" width="3.1796875" style="125" customWidth="1"/>
    <col min="6917" max="6917" width="39.1796875" style="125" customWidth="1"/>
    <col min="6918" max="6918" width="8.81640625" style="125"/>
    <col min="6919" max="6919" width="4" style="125" customWidth="1"/>
    <col min="6920" max="6920" width="14.453125" style="125" customWidth="1"/>
    <col min="6921" max="6921" width="1.453125" style="125" customWidth="1"/>
    <col min="6922" max="6922" width="13.453125" style="125" customWidth="1"/>
    <col min="6923" max="6923" width="1" style="125" customWidth="1"/>
    <col min="6924" max="6924" width="13" style="125" customWidth="1"/>
    <col min="6925" max="6925" width="1.1796875" style="125" customWidth="1"/>
    <col min="6926" max="6926" width="1" style="125" customWidth="1"/>
    <col min="6927" max="6927" width="16" style="125" customWidth="1"/>
    <col min="6928" max="6928" width="2.1796875" style="125" customWidth="1"/>
    <col min="6929" max="6929" width="14" style="125" customWidth="1"/>
    <col min="6930" max="6930" width="1.453125" style="125" customWidth="1"/>
    <col min="6931" max="6931" width="13.453125" style="125" customWidth="1"/>
    <col min="6932" max="6932" width="1.453125" style="125" customWidth="1"/>
    <col min="6933" max="6933" width="14" style="125" customWidth="1"/>
    <col min="6934" max="6935" width="1.453125" style="125" customWidth="1"/>
    <col min="6936" max="6936" width="13.453125" style="125" customWidth="1"/>
    <col min="6937" max="6937" width="1.453125" style="125" customWidth="1"/>
    <col min="6938" max="6938" width="14.81640625" style="125" customWidth="1"/>
    <col min="6939" max="6939" width="1.453125" style="125" customWidth="1"/>
    <col min="6940" max="6940" width="13.453125" style="125" customWidth="1"/>
    <col min="6941" max="6941" width="8.453125" style="125" customWidth="1"/>
    <col min="6942" max="7171" width="8.81640625" style="125"/>
    <col min="7172" max="7172" width="3.1796875" style="125" customWidth="1"/>
    <col min="7173" max="7173" width="39.1796875" style="125" customWidth="1"/>
    <col min="7174" max="7174" width="8.81640625" style="125"/>
    <col min="7175" max="7175" width="4" style="125" customWidth="1"/>
    <col min="7176" max="7176" width="14.453125" style="125" customWidth="1"/>
    <col min="7177" max="7177" width="1.453125" style="125" customWidth="1"/>
    <col min="7178" max="7178" width="13.453125" style="125" customWidth="1"/>
    <col min="7179" max="7179" width="1" style="125" customWidth="1"/>
    <col min="7180" max="7180" width="13" style="125" customWidth="1"/>
    <col min="7181" max="7181" width="1.1796875" style="125" customWidth="1"/>
    <col min="7182" max="7182" width="1" style="125" customWidth="1"/>
    <col min="7183" max="7183" width="16" style="125" customWidth="1"/>
    <col min="7184" max="7184" width="2.1796875" style="125" customWidth="1"/>
    <col min="7185" max="7185" width="14" style="125" customWidth="1"/>
    <col min="7186" max="7186" width="1.453125" style="125" customWidth="1"/>
    <col min="7187" max="7187" width="13.453125" style="125" customWidth="1"/>
    <col min="7188" max="7188" width="1.453125" style="125" customWidth="1"/>
    <col min="7189" max="7189" width="14" style="125" customWidth="1"/>
    <col min="7190" max="7191" width="1.453125" style="125" customWidth="1"/>
    <col min="7192" max="7192" width="13.453125" style="125" customWidth="1"/>
    <col min="7193" max="7193" width="1.453125" style="125" customWidth="1"/>
    <col min="7194" max="7194" width="14.81640625" style="125" customWidth="1"/>
    <col min="7195" max="7195" width="1.453125" style="125" customWidth="1"/>
    <col min="7196" max="7196" width="13.453125" style="125" customWidth="1"/>
    <col min="7197" max="7197" width="8.453125" style="125" customWidth="1"/>
    <col min="7198" max="7427" width="8.81640625" style="125"/>
    <col min="7428" max="7428" width="3.1796875" style="125" customWidth="1"/>
    <col min="7429" max="7429" width="39.1796875" style="125" customWidth="1"/>
    <col min="7430" max="7430" width="8.81640625" style="125"/>
    <col min="7431" max="7431" width="4" style="125" customWidth="1"/>
    <col min="7432" max="7432" width="14.453125" style="125" customWidth="1"/>
    <col min="7433" max="7433" width="1.453125" style="125" customWidth="1"/>
    <col min="7434" max="7434" width="13.453125" style="125" customWidth="1"/>
    <col min="7435" max="7435" width="1" style="125" customWidth="1"/>
    <col min="7436" max="7436" width="13" style="125" customWidth="1"/>
    <col min="7437" max="7437" width="1.1796875" style="125" customWidth="1"/>
    <col min="7438" max="7438" width="1" style="125" customWidth="1"/>
    <col min="7439" max="7439" width="16" style="125" customWidth="1"/>
    <col min="7440" max="7440" width="2.1796875" style="125" customWidth="1"/>
    <col min="7441" max="7441" width="14" style="125" customWidth="1"/>
    <col min="7442" max="7442" width="1.453125" style="125" customWidth="1"/>
    <col min="7443" max="7443" width="13.453125" style="125" customWidth="1"/>
    <col min="7444" max="7444" width="1.453125" style="125" customWidth="1"/>
    <col min="7445" max="7445" width="14" style="125" customWidth="1"/>
    <col min="7446" max="7447" width="1.453125" style="125" customWidth="1"/>
    <col min="7448" max="7448" width="13.453125" style="125" customWidth="1"/>
    <col min="7449" max="7449" width="1.453125" style="125" customWidth="1"/>
    <col min="7450" max="7450" width="14.81640625" style="125" customWidth="1"/>
    <col min="7451" max="7451" width="1.453125" style="125" customWidth="1"/>
    <col min="7452" max="7452" width="13.453125" style="125" customWidth="1"/>
    <col min="7453" max="7453" width="8.453125" style="125" customWidth="1"/>
    <col min="7454" max="7683" width="8.81640625" style="125"/>
    <col min="7684" max="7684" width="3.1796875" style="125" customWidth="1"/>
    <col min="7685" max="7685" width="39.1796875" style="125" customWidth="1"/>
    <col min="7686" max="7686" width="8.81640625" style="125"/>
    <col min="7687" max="7687" width="4" style="125" customWidth="1"/>
    <col min="7688" max="7688" width="14.453125" style="125" customWidth="1"/>
    <col min="7689" max="7689" width="1.453125" style="125" customWidth="1"/>
    <col min="7690" max="7690" width="13.453125" style="125" customWidth="1"/>
    <col min="7691" max="7691" width="1" style="125" customWidth="1"/>
    <col min="7692" max="7692" width="13" style="125" customWidth="1"/>
    <col min="7693" max="7693" width="1.1796875" style="125" customWidth="1"/>
    <col min="7694" max="7694" width="1" style="125" customWidth="1"/>
    <col min="7695" max="7695" width="16" style="125" customWidth="1"/>
    <col min="7696" max="7696" width="2.1796875" style="125" customWidth="1"/>
    <col min="7697" max="7697" width="14" style="125" customWidth="1"/>
    <col min="7698" max="7698" width="1.453125" style="125" customWidth="1"/>
    <col min="7699" max="7699" width="13.453125" style="125" customWidth="1"/>
    <col min="7700" max="7700" width="1.453125" style="125" customWidth="1"/>
    <col min="7701" max="7701" width="14" style="125" customWidth="1"/>
    <col min="7702" max="7703" width="1.453125" style="125" customWidth="1"/>
    <col min="7704" max="7704" width="13.453125" style="125" customWidth="1"/>
    <col min="7705" max="7705" width="1.453125" style="125" customWidth="1"/>
    <col min="7706" max="7706" width="14.81640625" style="125" customWidth="1"/>
    <col min="7707" max="7707" width="1.453125" style="125" customWidth="1"/>
    <col min="7708" max="7708" width="13.453125" style="125" customWidth="1"/>
    <col min="7709" max="7709" width="8.453125" style="125" customWidth="1"/>
    <col min="7710" max="7939" width="8.81640625" style="125"/>
    <col min="7940" max="7940" width="3.1796875" style="125" customWidth="1"/>
    <col min="7941" max="7941" width="39.1796875" style="125" customWidth="1"/>
    <col min="7942" max="7942" width="8.81640625" style="125"/>
    <col min="7943" max="7943" width="4" style="125" customWidth="1"/>
    <col min="7944" max="7944" width="14.453125" style="125" customWidth="1"/>
    <col min="7945" max="7945" width="1.453125" style="125" customWidth="1"/>
    <col min="7946" max="7946" width="13.453125" style="125" customWidth="1"/>
    <col min="7947" max="7947" width="1" style="125" customWidth="1"/>
    <col min="7948" max="7948" width="13" style="125" customWidth="1"/>
    <col min="7949" max="7949" width="1.1796875" style="125" customWidth="1"/>
    <col min="7950" max="7950" width="1" style="125" customWidth="1"/>
    <col min="7951" max="7951" width="16" style="125" customWidth="1"/>
    <col min="7952" max="7952" width="2.1796875" style="125" customWidth="1"/>
    <col min="7953" max="7953" width="14" style="125" customWidth="1"/>
    <col min="7954" max="7954" width="1.453125" style="125" customWidth="1"/>
    <col min="7955" max="7955" width="13.453125" style="125" customWidth="1"/>
    <col min="7956" max="7956" width="1.453125" style="125" customWidth="1"/>
    <col min="7957" max="7957" width="14" style="125" customWidth="1"/>
    <col min="7958" max="7959" width="1.453125" style="125" customWidth="1"/>
    <col min="7960" max="7960" width="13.453125" style="125" customWidth="1"/>
    <col min="7961" max="7961" width="1.453125" style="125" customWidth="1"/>
    <col min="7962" max="7962" width="14.81640625" style="125" customWidth="1"/>
    <col min="7963" max="7963" width="1.453125" style="125" customWidth="1"/>
    <col min="7964" max="7964" width="13.453125" style="125" customWidth="1"/>
    <col min="7965" max="7965" width="8.453125" style="125" customWidth="1"/>
    <col min="7966" max="8195" width="8.81640625" style="125"/>
    <col min="8196" max="8196" width="3.1796875" style="125" customWidth="1"/>
    <col min="8197" max="8197" width="39.1796875" style="125" customWidth="1"/>
    <col min="8198" max="8198" width="8.81640625" style="125"/>
    <col min="8199" max="8199" width="4" style="125" customWidth="1"/>
    <col min="8200" max="8200" width="14.453125" style="125" customWidth="1"/>
    <col min="8201" max="8201" width="1.453125" style="125" customWidth="1"/>
    <col min="8202" max="8202" width="13.453125" style="125" customWidth="1"/>
    <col min="8203" max="8203" width="1" style="125" customWidth="1"/>
    <col min="8204" max="8204" width="13" style="125" customWidth="1"/>
    <col min="8205" max="8205" width="1.1796875" style="125" customWidth="1"/>
    <col min="8206" max="8206" width="1" style="125" customWidth="1"/>
    <col min="8207" max="8207" width="16" style="125" customWidth="1"/>
    <col min="8208" max="8208" width="2.1796875" style="125" customWidth="1"/>
    <col min="8209" max="8209" width="14" style="125" customWidth="1"/>
    <col min="8210" max="8210" width="1.453125" style="125" customWidth="1"/>
    <col min="8211" max="8211" width="13.453125" style="125" customWidth="1"/>
    <col min="8212" max="8212" width="1.453125" style="125" customWidth="1"/>
    <col min="8213" max="8213" width="14" style="125" customWidth="1"/>
    <col min="8214" max="8215" width="1.453125" style="125" customWidth="1"/>
    <col min="8216" max="8216" width="13.453125" style="125" customWidth="1"/>
    <col min="8217" max="8217" width="1.453125" style="125" customWidth="1"/>
    <col min="8218" max="8218" width="14.81640625" style="125" customWidth="1"/>
    <col min="8219" max="8219" width="1.453125" style="125" customWidth="1"/>
    <col min="8220" max="8220" width="13.453125" style="125" customWidth="1"/>
    <col min="8221" max="8221" width="8.453125" style="125" customWidth="1"/>
    <col min="8222" max="8451" width="8.81640625" style="125"/>
    <col min="8452" max="8452" width="3.1796875" style="125" customWidth="1"/>
    <col min="8453" max="8453" width="39.1796875" style="125" customWidth="1"/>
    <col min="8454" max="8454" width="8.81640625" style="125"/>
    <col min="8455" max="8455" width="4" style="125" customWidth="1"/>
    <col min="8456" max="8456" width="14.453125" style="125" customWidth="1"/>
    <col min="8457" max="8457" width="1.453125" style="125" customWidth="1"/>
    <col min="8458" max="8458" width="13.453125" style="125" customWidth="1"/>
    <col min="8459" max="8459" width="1" style="125" customWidth="1"/>
    <col min="8460" max="8460" width="13" style="125" customWidth="1"/>
    <col min="8461" max="8461" width="1.1796875" style="125" customWidth="1"/>
    <col min="8462" max="8462" width="1" style="125" customWidth="1"/>
    <col min="8463" max="8463" width="16" style="125" customWidth="1"/>
    <col min="8464" max="8464" width="2.1796875" style="125" customWidth="1"/>
    <col min="8465" max="8465" width="14" style="125" customWidth="1"/>
    <col min="8466" max="8466" width="1.453125" style="125" customWidth="1"/>
    <col min="8467" max="8467" width="13.453125" style="125" customWidth="1"/>
    <col min="8468" max="8468" width="1.453125" style="125" customWidth="1"/>
    <col min="8469" max="8469" width="14" style="125" customWidth="1"/>
    <col min="8470" max="8471" width="1.453125" style="125" customWidth="1"/>
    <col min="8472" max="8472" width="13.453125" style="125" customWidth="1"/>
    <col min="8473" max="8473" width="1.453125" style="125" customWidth="1"/>
    <col min="8474" max="8474" width="14.81640625" style="125" customWidth="1"/>
    <col min="8475" max="8475" width="1.453125" style="125" customWidth="1"/>
    <col min="8476" max="8476" width="13.453125" style="125" customWidth="1"/>
    <col min="8477" max="8477" width="8.453125" style="125" customWidth="1"/>
    <col min="8478" max="8707" width="8.81640625" style="125"/>
    <col min="8708" max="8708" width="3.1796875" style="125" customWidth="1"/>
    <col min="8709" max="8709" width="39.1796875" style="125" customWidth="1"/>
    <col min="8710" max="8710" width="8.81640625" style="125"/>
    <col min="8711" max="8711" width="4" style="125" customWidth="1"/>
    <col min="8712" max="8712" width="14.453125" style="125" customWidth="1"/>
    <col min="8713" max="8713" width="1.453125" style="125" customWidth="1"/>
    <col min="8714" max="8714" width="13.453125" style="125" customWidth="1"/>
    <col min="8715" max="8715" width="1" style="125" customWidth="1"/>
    <col min="8716" max="8716" width="13" style="125" customWidth="1"/>
    <col min="8717" max="8717" width="1.1796875" style="125" customWidth="1"/>
    <col min="8718" max="8718" width="1" style="125" customWidth="1"/>
    <col min="8719" max="8719" width="16" style="125" customWidth="1"/>
    <col min="8720" max="8720" width="2.1796875" style="125" customWidth="1"/>
    <col min="8721" max="8721" width="14" style="125" customWidth="1"/>
    <col min="8722" max="8722" width="1.453125" style="125" customWidth="1"/>
    <col min="8723" max="8723" width="13.453125" style="125" customWidth="1"/>
    <col min="8724" max="8724" width="1.453125" style="125" customWidth="1"/>
    <col min="8725" max="8725" width="14" style="125" customWidth="1"/>
    <col min="8726" max="8727" width="1.453125" style="125" customWidth="1"/>
    <col min="8728" max="8728" width="13.453125" style="125" customWidth="1"/>
    <col min="8729" max="8729" width="1.453125" style="125" customWidth="1"/>
    <col min="8730" max="8730" width="14.81640625" style="125" customWidth="1"/>
    <col min="8731" max="8731" width="1.453125" style="125" customWidth="1"/>
    <col min="8732" max="8732" width="13.453125" style="125" customWidth="1"/>
    <col min="8733" max="8733" width="8.453125" style="125" customWidth="1"/>
    <col min="8734" max="8963" width="8.81640625" style="125"/>
    <col min="8964" max="8964" width="3.1796875" style="125" customWidth="1"/>
    <col min="8965" max="8965" width="39.1796875" style="125" customWidth="1"/>
    <col min="8966" max="8966" width="8.81640625" style="125"/>
    <col min="8967" max="8967" width="4" style="125" customWidth="1"/>
    <col min="8968" max="8968" width="14.453125" style="125" customWidth="1"/>
    <col min="8969" max="8969" width="1.453125" style="125" customWidth="1"/>
    <col min="8970" max="8970" width="13.453125" style="125" customWidth="1"/>
    <col min="8971" max="8971" width="1" style="125" customWidth="1"/>
    <col min="8972" max="8972" width="13" style="125" customWidth="1"/>
    <col min="8973" max="8973" width="1.1796875" style="125" customWidth="1"/>
    <col min="8974" max="8974" width="1" style="125" customWidth="1"/>
    <col min="8975" max="8975" width="16" style="125" customWidth="1"/>
    <col min="8976" max="8976" width="2.1796875" style="125" customWidth="1"/>
    <col min="8977" max="8977" width="14" style="125" customWidth="1"/>
    <col min="8978" max="8978" width="1.453125" style="125" customWidth="1"/>
    <col min="8979" max="8979" width="13.453125" style="125" customWidth="1"/>
    <col min="8980" max="8980" width="1.453125" style="125" customWidth="1"/>
    <col min="8981" max="8981" width="14" style="125" customWidth="1"/>
    <col min="8982" max="8983" width="1.453125" style="125" customWidth="1"/>
    <col min="8984" max="8984" width="13.453125" style="125" customWidth="1"/>
    <col min="8985" max="8985" width="1.453125" style="125" customWidth="1"/>
    <col min="8986" max="8986" width="14.81640625" style="125" customWidth="1"/>
    <col min="8987" max="8987" width="1.453125" style="125" customWidth="1"/>
    <col min="8988" max="8988" width="13.453125" style="125" customWidth="1"/>
    <col min="8989" max="8989" width="8.453125" style="125" customWidth="1"/>
    <col min="8990" max="9219" width="8.81640625" style="125"/>
    <col min="9220" max="9220" width="3.1796875" style="125" customWidth="1"/>
    <col min="9221" max="9221" width="39.1796875" style="125" customWidth="1"/>
    <col min="9222" max="9222" width="8.81640625" style="125"/>
    <col min="9223" max="9223" width="4" style="125" customWidth="1"/>
    <col min="9224" max="9224" width="14.453125" style="125" customWidth="1"/>
    <col min="9225" max="9225" width="1.453125" style="125" customWidth="1"/>
    <col min="9226" max="9226" width="13.453125" style="125" customWidth="1"/>
    <col min="9227" max="9227" width="1" style="125" customWidth="1"/>
    <col min="9228" max="9228" width="13" style="125" customWidth="1"/>
    <col min="9229" max="9229" width="1.1796875" style="125" customWidth="1"/>
    <col min="9230" max="9230" width="1" style="125" customWidth="1"/>
    <col min="9231" max="9231" width="16" style="125" customWidth="1"/>
    <col min="9232" max="9232" width="2.1796875" style="125" customWidth="1"/>
    <col min="9233" max="9233" width="14" style="125" customWidth="1"/>
    <col min="9234" max="9234" width="1.453125" style="125" customWidth="1"/>
    <col min="9235" max="9235" width="13.453125" style="125" customWidth="1"/>
    <col min="9236" max="9236" width="1.453125" style="125" customWidth="1"/>
    <col min="9237" max="9237" width="14" style="125" customWidth="1"/>
    <col min="9238" max="9239" width="1.453125" style="125" customWidth="1"/>
    <col min="9240" max="9240" width="13.453125" style="125" customWidth="1"/>
    <col min="9241" max="9241" width="1.453125" style="125" customWidth="1"/>
    <col min="9242" max="9242" width="14.81640625" style="125" customWidth="1"/>
    <col min="9243" max="9243" width="1.453125" style="125" customWidth="1"/>
    <col min="9244" max="9244" width="13.453125" style="125" customWidth="1"/>
    <col min="9245" max="9245" width="8.453125" style="125" customWidth="1"/>
    <col min="9246" max="9475" width="8.81640625" style="125"/>
    <col min="9476" max="9476" width="3.1796875" style="125" customWidth="1"/>
    <col min="9477" max="9477" width="39.1796875" style="125" customWidth="1"/>
    <col min="9478" max="9478" width="8.81640625" style="125"/>
    <col min="9479" max="9479" width="4" style="125" customWidth="1"/>
    <col min="9480" max="9480" width="14.453125" style="125" customWidth="1"/>
    <col min="9481" max="9481" width="1.453125" style="125" customWidth="1"/>
    <col min="9482" max="9482" width="13.453125" style="125" customWidth="1"/>
    <col min="9483" max="9483" width="1" style="125" customWidth="1"/>
    <col min="9484" max="9484" width="13" style="125" customWidth="1"/>
    <col min="9485" max="9485" width="1.1796875" style="125" customWidth="1"/>
    <col min="9486" max="9486" width="1" style="125" customWidth="1"/>
    <col min="9487" max="9487" width="16" style="125" customWidth="1"/>
    <col min="9488" max="9488" width="2.1796875" style="125" customWidth="1"/>
    <col min="9489" max="9489" width="14" style="125" customWidth="1"/>
    <col min="9490" max="9490" width="1.453125" style="125" customWidth="1"/>
    <col min="9491" max="9491" width="13.453125" style="125" customWidth="1"/>
    <col min="9492" max="9492" width="1.453125" style="125" customWidth="1"/>
    <col min="9493" max="9493" width="14" style="125" customWidth="1"/>
    <col min="9494" max="9495" width="1.453125" style="125" customWidth="1"/>
    <col min="9496" max="9496" width="13.453125" style="125" customWidth="1"/>
    <col min="9497" max="9497" width="1.453125" style="125" customWidth="1"/>
    <col min="9498" max="9498" width="14.81640625" style="125" customWidth="1"/>
    <col min="9499" max="9499" width="1.453125" style="125" customWidth="1"/>
    <col min="9500" max="9500" width="13.453125" style="125" customWidth="1"/>
    <col min="9501" max="9501" width="8.453125" style="125" customWidth="1"/>
    <col min="9502" max="9731" width="8.81640625" style="125"/>
    <col min="9732" max="9732" width="3.1796875" style="125" customWidth="1"/>
    <col min="9733" max="9733" width="39.1796875" style="125" customWidth="1"/>
    <col min="9734" max="9734" width="8.81640625" style="125"/>
    <col min="9735" max="9735" width="4" style="125" customWidth="1"/>
    <col min="9736" max="9736" width="14.453125" style="125" customWidth="1"/>
    <col min="9737" max="9737" width="1.453125" style="125" customWidth="1"/>
    <col min="9738" max="9738" width="13.453125" style="125" customWidth="1"/>
    <col min="9739" max="9739" width="1" style="125" customWidth="1"/>
    <col min="9740" max="9740" width="13" style="125" customWidth="1"/>
    <col min="9741" max="9741" width="1.1796875" style="125" customWidth="1"/>
    <col min="9742" max="9742" width="1" style="125" customWidth="1"/>
    <col min="9743" max="9743" width="16" style="125" customWidth="1"/>
    <col min="9744" max="9744" width="2.1796875" style="125" customWidth="1"/>
    <col min="9745" max="9745" width="14" style="125" customWidth="1"/>
    <col min="9746" max="9746" width="1.453125" style="125" customWidth="1"/>
    <col min="9747" max="9747" width="13.453125" style="125" customWidth="1"/>
    <col min="9748" max="9748" width="1.453125" style="125" customWidth="1"/>
    <col min="9749" max="9749" width="14" style="125" customWidth="1"/>
    <col min="9750" max="9751" width="1.453125" style="125" customWidth="1"/>
    <col min="9752" max="9752" width="13.453125" style="125" customWidth="1"/>
    <col min="9753" max="9753" width="1.453125" style="125" customWidth="1"/>
    <col min="9754" max="9754" width="14.81640625" style="125" customWidth="1"/>
    <col min="9755" max="9755" width="1.453125" style="125" customWidth="1"/>
    <col min="9756" max="9756" width="13.453125" style="125" customWidth="1"/>
    <col min="9757" max="9757" width="8.453125" style="125" customWidth="1"/>
    <col min="9758" max="9987" width="8.81640625" style="125"/>
    <col min="9988" max="9988" width="3.1796875" style="125" customWidth="1"/>
    <col min="9989" max="9989" width="39.1796875" style="125" customWidth="1"/>
    <col min="9990" max="9990" width="8.81640625" style="125"/>
    <col min="9991" max="9991" width="4" style="125" customWidth="1"/>
    <col min="9992" max="9992" width="14.453125" style="125" customWidth="1"/>
    <col min="9993" max="9993" width="1.453125" style="125" customWidth="1"/>
    <col min="9994" max="9994" width="13.453125" style="125" customWidth="1"/>
    <col min="9995" max="9995" width="1" style="125" customWidth="1"/>
    <col min="9996" max="9996" width="13" style="125" customWidth="1"/>
    <col min="9997" max="9997" width="1.1796875" style="125" customWidth="1"/>
    <col min="9998" max="9998" width="1" style="125" customWidth="1"/>
    <col min="9999" max="9999" width="16" style="125" customWidth="1"/>
    <col min="10000" max="10000" width="2.1796875" style="125" customWidth="1"/>
    <col min="10001" max="10001" width="14" style="125" customWidth="1"/>
    <col min="10002" max="10002" width="1.453125" style="125" customWidth="1"/>
    <col min="10003" max="10003" width="13.453125" style="125" customWidth="1"/>
    <col min="10004" max="10004" width="1.453125" style="125" customWidth="1"/>
    <col min="10005" max="10005" width="14" style="125" customWidth="1"/>
    <col min="10006" max="10007" width="1.453125" style="125" customWidth="1"/>
    <col min="10008" max="10008" width="13.453125" style="125" customWidth="1"/>
    <col min="10009" max="10009" width="1.453125" style="125" customWidth="1"/>
    <col min="10010" max="10010" width="14.81640625" style="125" customWidth="1"/>
    <col min="10011" max="10011" width="1.453125" style="125" customWidth="1"/>
    <col min="10012" max="10012" width="13.453125" style="125" customWidth="1"/>
    <col min="10013" max="10013" width="8.453125" style="125" customWidth="1"/>
    <col min="10014" max="10243" width="8.81640625" style="125"/>
    <col min="10244" max="10244" width="3.1796875" style="125" customWidth="1"/>
    <col min="10245" max="10245" width="39.1796875" style="125" customWidth="1"/>
    <col min="10246" max="10246" width="8.81640625" style="125"/>
    <col min="10247" max="10247" width="4" style="125" customWidth="1"/>
    <col min="10248" max="10248" width="14.453125" style="125" customWidth="1"/>
    <col min="10249" max="10249" width="1.453125" style="125" customWidth="1"/>
    <col min="10250" max="10250" width="13.453125" style="125" customWidth="1"/>
    <col min="10251" max="10251" width="1" style="125" customWidth="1"/>
    <col min="10252" max="10252" width="13" style="125" customWidth="1"/>
    <col min="10253" max="10253" width="1.1796875" style="125" customWidth="1"/>
    <col min="10254" max="10254" width="1" style="125" customWidth="1"/>
    <col min="10255" max="10255" width="16" style="125" customWidth="1"/>
    <col min="10256" max="10256" width="2.1796875" style="125" customWidth="1"/>
    <col min="10257" max="10257" width="14" style="125" customWidth="1"/>
    <col min="10258" max="10258" width="1.453125" style="125" customWidth="1"/>
    <col min="10259" max="10259" width="13.453125" style="125" customWidth="1"/>
    <col min="10260" max="10260" width="1.453125" style="125" customWidth="1"/>
    <col min="10261" max="10261" width="14" style="125" customWidth="1"/>
    <col min="10262" max="10263" width="1.453125" style="125" customWidth="1"/>
    <col min="10264" max="10264" width="13.453125" style="125" customWidth="1"/>
    <col min="10265" max="10265" width="1.453125" style="125" customWidth="1"/>
    <col min="10266" max="10266" width="14.81640625" style="125" customWidth="1"/>
    <col min="10267" max="10267" width="1.453125" style="125" customWidth="1"/>
    <col min="10268" max="10268" width="13.453125" style="125" customWidth="1"/>
    <col min="10269" max="10269" width="8.453125" style="125" customWidth="1"/>
    <col min="10270" max="10499" width="8.81640625" style="125"/>
    <col min="10500" max="10500" width="3.1796875" style="125" customWidth="1"/>
    <col min="10501" max="10501" width="39.1796875" style="125" customWidth="1"/>
    <col min="10502" max="10502" width="8.81640625" style="125"/>
    <col min="10503" max="10503" width="4" style="125" customWidth="1"/>
    <col min="10504" max="10504" width="14.453125" style="125" customWidth="1"/>
    <col min="10505" max="10505" width="1.453125" style="125" customWidth="1"/>
    <col min="10506" max="10506" width="13.453125" style="125" customWidth="1"/>
    <col min="10507" max="10507" width="1" style="125" customWidth="1"/>
    <col min="10508" max="10508" width="13" style="125" customWidth="1"/>
    <col min="10509" max="10509" width="1.1796875" style="125" customWidth="1"/>
    <col min="10510" max="10510" width="1" style="125" customWidth="1"/>
    <col min="10511" max="10511" width="16" style="125" customWidth="1"/>
    <col min="10512" max="10512" width="2.1796875" style="125" customWidth="1"/>
    <col min="10513" max="10513" width="14" style="125" customWidth="1"/>
    <col min="10514" max="10514" width="1.453125" style="125" customWidth="1"/>
    <col min="10515" max="10515" width="13.453125" style="125" customWidth="1"/>
    <col min="10516" max="10516" width="1.453125" style="125" customWidth="1"/>
    <col min="10517" max="10517" width="14" style="125" customWidth="1"/>
    <col min="10518" max="10519" width="1.453125" style="125" customWidth="1"/>
    <col min="10520" max="10520" width="13.453125" style="125" customWidth="1"/>
    <col min="10521" max="10521" width="1.453125" style="125" customWidth="1"/>
    <col min="10522" max="10522" width="14.81640625" style="125" customWidth="1"/>
    <col min="10523" max="10523" width="1.453125" style="125" customWidth="1"/>
    <col min="10524" max="10524" width="13.453125" style="125" customWidth="1"/>
    <col min="10525" max="10525" width="8.453125" style="125" customWidth="1"/>
    <col min="10526" max="10755" width="8.81640625" style="125"/>
    <col min="10756" max="10756" width="3.1796875" style="125" customWidth="1"/>
    <col min="10757" max="10757" width="39.1796875" style="125" customWidth="1"/>
    <col min="10758" max="10758" width="8.81640625" style="125"/>
    <col min="10759" max="10759" width="4" style="125" customWidth="1"/>
    <col min="10760" max="10760" width="14.453125" style="125" customWidth="1"/>
    <col min="10761" max="10761" width="1.453125" style="125" customWidth="1"/>
    <col min="10762" max="10762" width="13.453125" style="125" customWidth="1"/>
    <col min="10763" max="10763" width="1" style="125" customWidth="1"/>
    <col min="10764" max="10764" width="13" style="125" customWidth="1"/>
    <col min="10765" max="10765" width="1.1796875" style="125" customWidth="1"/>
    <col min="10766" max="10766" width="1" style="125" customWidth="1"/>
    <col min="10767" max="10767" width="16" style="125" customWidth="1"/>
    <col min="10768" max="10768" width="2.1796875" style="125" customWidth="1"/>
    <col min="10769" max="10769" width="14" style="125" customWidth="1"/>
    <col min="10770" max="10770" width="1.453125" style="125" customWidth="1"/>
    <col min="10771" max="10771" width="13.453125" style="125" customWidth="1"/>
    <col min="10772" max="10772" width="1.453125" style="125" customWidth="1"/>
    <col min="10773" max="10773" width="14" style="125" customWidth="1"/>
    <col min="10774" max="10775" width="1.453125" style="125" customWidth="1"/>
    <col min="10776" max="10776" width="13.453125" style="125" customWidth="1"/>
    <col min="10777" max="10777" width="1.453125" style="125" customWidth="1"/>
    <col min="10778" max="10778" width="14.81640625" style="125" customWidth="1"/>
    <col min="10779" max="10779" width="1.453125" style="125" customWidth="1"/>
    <col min="10780" max="10780" width="13.453125" style="125" customWidth="1"/>
    <col min="10781" max="10781" width="8.453125" style="125" customWidth="1"/>
    <col min="10782" max="11011" width="8.81640625" style="125"/>
    <col min="11012" max="11012" width="3.1796875" style="125" customWidth="1"/>
    <col min="11013" max="11013" width="39.1796875" style="125" customWidth="1"/>
    <col min="11014" max="11014" width="8.81640625" style="125"/>
    <col min="11015" max="11015" width="4" style="125" customWidth="1"/>
    <col min="11016" max="11016" width="14.453125" style="125" customWidth="1"/>
    <col min="11017" max="11017" width="1.453125" style="125" customWidth="1"/>
    <col min="11018" max="11018" width="13.453125" style="125" customWidth="1"/>
    <col min="11019" max="11019" width="1" style="125" customWidth="1"/>
    <col min="11020" max="11020" width="13" style="125" customWidth="1"/>
    <col min="11021" max="11021" width="1.1796875" style="125" customWidth="1"/>
    <col min="11022" max="11022" width="1" style="125" customWidth="1"/>
    <col min="11023" max="11023" width="16" style="125" customWidth="1"/>
    <col min="11024" max="11024" width="2.1796875" style="125" customWidth="1"/>
    <col min="11025" max="11025" width="14" style="125" customWidth="1"/>
    <col min="11026" max="11026" width="1.453125" style="125" customWidth="1"/>
    <col min="11027" max="11027" width="13.453125" style="125" customWidth="1"/>
    <col min="11028" max="11028" width="1.453125" style="125" customWidth="1"/>
    <col min="11029" max="11029" width="14" style="125" customWidth="1"/>
    <col min="11030" max="11031" width="1.453125" style="125" customWidth="1"/>
    <col min="11032" max="11032" width="13.453125" style="125" customWidth="1"/>
    <col min="11033" max="11033" width="1.453125" style="125" customWidth="1"/>
    <col min="11034" max="11034" width="14.81640625" style="125" customWidth="1"/>
    <col min="11035" max="11035" width="1.453125" style="125" customWidth="1"/>
    <col min="11036" max="11036" width="13.453125" style="125" customWidth="1"/>
    <col min="11037" max="11037" width="8.453125" style="125" customWidth="1"/>
    <col min="11038" max="11267" width="8.81640625" style="125"/>
    <col min="11268" max="11268" width="3.1796875" style="125" customWidth="1"/>
    <col min="11269" max="11269" width="39.1796875" style="125" customWidth="1"/>
    <col min="11270" max="11270" width="8.81640625" style="125"/>
    <col min="11271" max="11271" width="4" style="125" customWidth="1"/>
    <col min="11272" max="11272" width="14.453125" style="125" customWidth="1"/>
    <col min="11273" max="11273" width="1.453125" style="125" customWidth="1"/>
    <col min="11274" max="11274" width="13.453125" style="125" customWidth="1"/>
    <col min="11275" max="11275" width="1" style="125" customWidth="1"/>
    <col min="11276" max="11276" width="13" style="125" customWidth="1"/>
    <col min="11277" max="11277" width="1.1796875" style="125" customWidth="1"/>
    <col min="11278" max="11278" width="1" style="125" customWidth="1"/>
    <col min="11279" max="11279" width="16" style="125" customWidth="1"/>
    <col min="11280" max="11280" width="2.1796875" style="125" customWidth="1"/>
    <col min="11281" max="11281" width="14" style="125" customWidth="1"/>
    <col min="11282" max="11282" width="1.453125" style="125" customWidth="1"/>
    <col min="11283" max="11283" width="13.453125" style="125" customWidth="1"/>
    <col min="11284" max="11284" width="1.453125" style="125" customWidth="1"/>
    <col min="11285" max="11285" width="14" style="125" customWidth="1"/>
    <col min="11286" max="11287" width="1.453125" style="125" customWidth="1"/>
    <col min="11288" max="11288" width="13.453125" style="125" customWidth="1"/>
    <col min="11289" max="11289" width="1.453125" style="125" customWidth="1"/>
    <col min="11290" max="11290" width="14.81640625" style="125" customWidth="1"/>
    <col min="11291" max="11291" width="1.453125" style="125" customWidth="1"/>
    <col min="11292" max="11292" width="13.453125" style="125" customWidth="1"/>
    <col min="11293" max="11293" width="8.453125" style="125" customWidth="1"/>
    <col min="11294" max="11523" width="8.81640625" style="125"/>
    <col min="11524" max="11524" width="3.1796875" style="125" customWidth="1"/>
    <col min="11525" max="11525" width="39.1796875" style="125" customWidth="1"/>
    <col min="11526" max="11526" width="8.81640625" style="125"/>
    <col min="11527" max="11527" width="4" style="125" customWidth="1"/>
    <col min="11528" max="11528" width="14.453125" style="125" customWidth="1"/>
    <col min="11529" max="11529" width="1.453125" style="125" customWidth="1"/>
    <col min="11530" max="11530" width="13.453125" style="125" customWidth="1"/>
    <col min="11531" max="11531" width="1" style="125" customWidth="1"/>
    <col min="11532" max="11532" width="13" style="125" customWidth="1"/>
    <col min="11533" max="11533" width="1.1796875" style="125" customWidth="1"/>
    <col min="11534" max="11534" width="1" style="125" customWidth="1"/>
    <col min="11535" max="11535" width="16" style="125" customWidth="1"/>
    <col min="11536" max="11536" width="2.1796875" style="125" customWidth="1"/>
    <col min="11537" max="11537" width="14" style="125" customWidth="1"/>
    <col min="11538" max="11538" width="1.453125" style="125" customWidth="1"/>
    <col min="11539" max="11539" width="13.453125" style="125" customWidth="1"/>
    <col min="11540" max="11540" width="1.453125" style="125" customWidth="1"/>
    <col min="11541" max="11541" width="14" style="125" customWidth="1"/>
    <col min="11542" max="11543" width="1.453125" style="125" customWidth="1"/>
    <col min="11544" max="11544" width="13.453125" style="125" customWidth="1"/>
    <col min="11545" max="11545" width="1.453125" style="125" customWidth="1"/>
    <col min="11546" max="11546" width="14.81640625" style="125" customWidth="1"/>
    <col min="11547" max="11547" width="1.453125" style="125" customWidth="1"/>
    <col min="11548" max="11548" width="13.453125" style="125" customWidth="1"/>
    <col min="11549" max="11549" width="8.453125" style="125" customWidth="1"/>
    <col min="11550" max="11779" width="8.81640625" style="125"/>
    <col min="11780" max="11780" width="3.1796875" style="125" customWidth="1"/>
    <col min="11781" max="11781" width="39.1796875" style="125" customWidth="1"/>
    <col min="11782" max="11782" width="8.81640625" style="125"/>
    <col min="11783" max="11783" width="4" style="125" customWidth="1"/>
    <col min="11784" max="11784" width="14.453125" style="125" customWidth="1"/>
    <col min="11785" max="11785" width="1.453125" style="125" customWidth="1"/>
    <col min="11786" max="11786" width="13.453125" style="125" customWidth="1"/>
    <col min="11787" max="11787" width="1" style="125" customWidth="1"/>
    <col min="11788" max="11788" width="13" style="125" customWidth="1"/>
    <col min="11789" max="11789" width="1.1796875" style="125" customWidth="1"/>
    <col min="11790" max="11790" width="1" style="125" customWidth="1"/>
    <col min="11791" max="11791" width="16" style="125" customWidth="1"/>
    <col min="11792" max="11792" width="2.1796875" style="125" customWidth="1"/>
    <col min="11793" max="11793" width="14" style="125" customWidth="1"/>
    <col min="11794" max="11794" width="1.453125" style="125" customWidth="1"/>
    <col min="11795" max="11795" width="13.453125" style="125" customWidth="1"/>
    <col min="11796" max="11796" width="1.453125" style="125" customWidth="1"/>
    <col min="11797" max="11797" width="14" style="125" customWidth="1"/>
    <col min="11798" max="11799" width="1.453125" style="125" customWidth="1"/>
    <col min="11800" max="11800" width="13.453125" style="125" customWidth="1"/>
    <col min="11801" max="11801" width="1.453125" style="125" customWidth="1"/>
    <col min="11802" max="11802" width="14.81640625" style="125" customWidth="1"/>
    <col min="11803" max="11803" width="1.453125" style="125" customWidth="1"/>
    <col min="11804" max="11804" width="13.453125" style="125" customWidth="1"/>
    <col min="11805" max="11805" width="8.453125" style="125" customWidth="1"/>
    <col min="11806" max="12035" width="8.81640625" style="125"/>
    <col min="12036" max="12036" width="3.1796875" style="125" customWidth="1"/>
    <col min="12037" max="12037" width="39.1796875" style="125" customWidth="1"/>
    <col min="12038" max="12038" width="8.81640625" style="125"/>
    <col min="12039" max="12039" width="4" style="125" customWidth="1"/>
    <col min="12040" max="12040" width="14.453125" style="125" customWidth="1"/>
    <col min="12041" max="12041" width="1.453125" style="125" customWidth="1"/>
    <col min="12042" max="12042" width="13.453125" style="125" customWidth="1"/>
    <col min="12043" max="12043" width="1" style="125" customWidth="1"/>
    <col min="12044" max="12044" width="13" style="125" customWidth="1"/>
    <col min="12045" max="12045" width="1.1796875" style="125" customWidth="1"/>
    <col min="12046" max="12046" width="1" style="125" customWidth="1"/>
    <col min="12047" max="12047" width="16" style="125" customWidth="1"/>
    <col min="12048" max="12048" width="2.1796875" style="125" customWidth="1"/>
    <col min="12049" max="12049" width="14" style="125" customWidth="1"/>
    <col min="12050" max="12050" width="1.453125" style="125" customWidth="1"/>
    <col min="12051" max="12051" width="13.453125" style="125" customWidth="1"/>
    <col min="12052" max="12052" width="1.453125" style="125" customWidth="1"/>
    <col min="12053" max="12053" width="14" style="125" customWidth="1"/>
    <col min="12054" max="12055" width="1.453125" style="125" customWidth="1"/>
    <col min="12056" max="12056" width="13.453125" style="125" customWidth="1"/>
    <col min="12057" max="12057" width="1.453125" style="125" customWidth="1"/>
    <col min="12058" max="12058" width="14.81640625" style="125" customWidth="1"/>
    <col min="12059" max="12059" width="1.453125" style="125" customWidth="1"/>
    <col min="12060" max="12060" width="13.453125" style="125" customWidth="1"/>
    <col min="12061" max="12061" width="8.453125" style="125" customWidth="1"/>
    <col min="12062" max="12291" width="8.81640625" style="125"/>
    <col min="12292" max="12292" width="3.1796875" style="125" customWidth="1"/>
    <col min="12293" max="12293" width="39.1796875" style="125" customWidth="1"/>
    <col min="12294" max="12294" width="8.81640625" style="125"/>
    <col min="12295" max="12295" width="4" style="125" customWidth="1"/>
    <col min="12296" max="12296" width="14.453125" style="125" customWidth="1"/>
    <col min="12297" max="12297" width="1.453125" style="125" customWidth="1"/>
    <col min="12298" max="12298" width="13.453125" style="125" customWidth="1"/>
    <col min="12299" max="12299" width="1" style="125" customWidth="1"/>
    <col min="12300" max="12300" width="13" style="125" customWidth="1"/>
    <col min="12301" max="12301" width="1.1796875" style="125" customWidth="1"/>
    <col min="12302" max="12302" width="1" style="125" customWidth="1"/>
    <col min="12303" max="12303" width="16" style="125" customWidth="1"/>
    <col min="12304" max="12304" width="2.1796875" style="125" customWidth="1"/>
    <col min="12305" max="12305" width="14" style="125" customWidth="1"/>
    <col min="12306" max="12306" width="1.453125" style="125" customWidth="1"/>
    <col min="12307" max="12307" width="13.453125" style="125" customWidth="1"/>
    <col min="12308" max="12308" width="1.453125" style="125" customWidth="1"/>
    <col min="12309" max="12309" width="14" style="125" customWidth="1"/>
    <col min="12310" max="12311" width="1.453125" style="125" customWidth="1"/>
    <col min="12312" max="12312" width="13.453125" style="125" customWidth="1"/>
    <col min="12313" max="12313" width="1.453125" style="125" customWidth="1"/>
    <col min="12314" max="12314" width="14.81640625" style="125" customWidth="1"/>
    <col min="12315" max="12315" width="1.453125" style="125" customWidth="1"/>
    <col min="12316" max="12316" width="13.453125" style="125" customWidth="1"/>
    <col min="12317" max="12317" width="8.453125" style="125" customWidth="1"/>
    <col min="12318" max="12547" width="8.81640625" style="125"/>
    <col min="12548" max="12548" width="3.1796875" style="125" customWidth="1"/>
    <col min="12549" max="12549" width="39.1796875" style="125" customWidth="1"/>
    <col min="12550" max="12550" width="8.81640625" style="125"/>
    <col min="12551" max="12551" width="4" style="125" customWidth="1"/>
    <col min="12552" max="12552" width="14.453125" style="125" customWidth="1"/>
    <col min="12553" max="12553" width="1.453125" style="125" customWidth="1"/>
    <col min="12554" max="12554" width="13.453125" style="125" customWidth="1"/>
    <col min="12555" max="12555" width="1" style="125" customWidth="1"/>
    <col min="12556" max="12556" width="13" style="125" customWidth="1"/>
    <col min="12557" max="12557" width="1.1796875" style="125" customWidth="1"/>
    <col min="12558" max="12558" width="1" style="125" customWidth="1"/>
    <col min="12559" max="12559" width="16" style="125" customWidth="1"/>
    <col min="12560" max="12560" width="2.1796875" style="125" customWidth="1"/>
    <col min="12561" max="12561" width="14" style="125" customWidth="1"/>
    <col min="12562" max="12562" width="1.453125" style="125" customWidth="1"/>
    <col min="12563" max="12563" width="13.453125" style="125" customWidth="1"/>
    <col min="12564" max="12564" width="1.453125" style="125" customWidth="1"/>
    <col min="12565" max="12565" width="14" style="125" customWidth="1"/>
    <col min="12566" max="12567" width="1.453125" style="125" customWidth="1"/>
    <col min="12568" max="12568" width="13.453125" style="125" customWidth="1"/>
    <col min="12569" max="12569" width="1.453125" style="125" customWidth="1"/>
    <col min="12570" max="12570" width="14.81640625" style="125" customWidth="1"/>
    <col min="12571" max="12571" width="1.453125" style="125" customWidth="1"/>
    <col min="12572" max="12572" width="13.453125" style="125" customWidth="1"/>
    <col min="12573" max="12573" width="8.453125" style="125" customWidth="1"/>
    <col min="12574" max="12803" width="8.81640625" style="125"/>
    <col min="12804" max="12804" width="3.1796875" style="125" customWidth="1"/>
    <col min="12805" max="12805" width="39.1796875" style="125" customWidth="1"/>
    <col min="12806" max="12806" width="8.81640625" style="125"/>
    <col min="12807" max="12807" width="4" style="125" customWidth="1"/>
    <col min="12808" max="12808" width="14.453125" style="125" customWidth="1"/>
    <col min="12809" max="12809" width="1.453125" style="125" customWidth="1"/>
    <col min="12810" max="12810" width="13.453125" style="125" customWidth="1"/>
    <col min="12811" max="12811" width="1" style="125" customWidth="1"/>
    <col min="12812" max="12812" width="13" style="125" customWidth="1"/>
    <col min="12813" max="12813" width="1.1796875" style="125" customWidth="1"/>
    <col min="12814" max="12814" width="1" style="125" customWidth="1"/>
    <col min="12815" max="12815" width="16" style="125" customWidth="1"/>
    <col min="12816" max="12816" width="2.1796875" style="125" customWidth="1"/>
    <col min="12817" max="12817" width="14" style="125" customWidth="1"/>
    <col min="12818" max="12818" width="1.453125" style="125" customWidth="1"/>
    <col min="12819" max="12819" width="13.453125" style="125" customWidth="1"/>
    <col min="12820" max="12820" width="1.453125" style="125" customWidth="1"/>
    <col min="12821" max="12821" width="14" style="125" customWidth="1"/>
    <col min="12822" max="12823" width="1.453125" style="125" customWidth="1"/>
    <col min="12824" max="12824" width="13.453125" style="125" customWidth="1"/>
    <col min="12825" max="12825" width="1.453125" style="125" customWidth="1"/>
    <col min="12826" max="12826" width="14.81640625" style="125" customWidth="1"/>
    <col min="12827" max="12827" width="1.453125" style="125" customWidth="1"/>
    <col min="12828" max="12828" width="13.453125" style="125" customWidth="1"/>
    <col min="12829" max="12829" width="8.453125" style="125" customWidth="1"/>
    <col min="12830" max="13059" width="8.81640625" style="125"/>
    <col min="13060" max="13060" width="3.1796875" style="125" customWidth="1"/>
    <col min="13061" max="13061" width="39.1796875" style="125" customWidth="1"/>
    <col min="13062" max="13062" width="8.81640625" style="125"/>
    <col min="13063" max="13063" width="4" style="125" customWidth="1"/>
    <col min="13064" max="13064" width="14.453125" style="125" customWidth="1"/>
    <col min="13065" max="13065" width="1.453125" style="125" customWidth="1"/>
    <col min="13066" max="13066" width="13.453125" style="125" customWidth="1"/>
    <col min="13067" max="13067" width="1" style="125" customWidth="1"/>
    <col min="13068" max="13068" width="13" style="125" customWidth="1"/>
    <col min="13069" max="13069" width="1.1796875" style="125" customWidth="1"/>
    <col min="13070" max="13070" width="1" style="125" customWidth="1"/>
    <col min="13071" max="13071" width="16" style="125" customWidth="1"/>
    <col min="13072" max="13072" width="2.1796875" style="125" customWidth="1"/>
    <col min="13073" max="13073" width="14" style="125" customWidth="1"/>
    <col min="13074" max="13074" width="1.453125" style="125" customWidth="1"/>
    <col min="13075" max="13075" width="13.453125" style="125" customWidth="1"/>
    <col min="13076" max="13076" width="1.453125" style="125" customWidth="1"/>
    <col min="13077" max="13077" width="14" style="125" customWidth="1"/>
    <col min="13078" max="13079" width="1.453125" style="125" customWidth="1"/>
    <col min="13080" max="13080" width="13.453125" style="125" customWidth="1"/>
    <col min="13081" max="13081" width="1.453125" style="125" customWidth="1"/>
    <col min="13082" max="13082" width="14.81640625" style="125" customWidth="1"/>
    <col min="13083" max="13083" width="1.453125" style="125" customWidth="1"/>
    <col min="13084" max="13084" width="13.453125" style="125" customWidth="1"/>
    <col min="13085" max="13085" width="8.453125" style="125" customWidth="1"/>
    <col min="13086" max="13315" width="8.81640625" style="125"/>
    <col min="13316" max="13316" width="3.1796875" style="125" customWidth="1"/>
    <col min="13317" max="13317" width="39.1796875" style="125" customWidth="1"/>
    <col min="13318" max="13318" width="8.81640625" style="125"/>
    <col min="13319" max="13319" width="4" style="125" customWidth="1"/>
    <col min="13320" max="13320" width="14.453125" style="125" customWidth="1"/>
    <col min="13321" max="13321" width="1.453125" style="125" customWidth="1"/>
    <col min="13322" max="13322" width="13.453125" style="125" customWidth="1"/>
    <col min="13323" max="13323" width="1" style="125" customWidth="1"/>
    <col min="13324" max="13324" width="13" style="125" customWidth="1"/>
    <col min="13325" max="13325" width="1.1796875" style="125" customWidth="1"/>
    <col min="13326" max="13326" width="1" style="125" customWidth="1"/>
    <col min="13327" max="13327" width="16" style="125" customWidth="1"/>
    <col min="13328" max="13328" width="2.1796875" style="125" customWidth="1"/>
    <col min="13329" max="13329" width="14" style="125" customWidth="1"/>
    <col min="13330" max="13330" width="1.453125" style="125" customWidth="1"/>
    <col min="13331" max="13331" width="13.453125" style="125" customWidth="1"/>
    <col min="13332" max="13332" width="1.453125" style="125" customWidth="1"/>
    <col min="13333" max="13333" width="14" style="125" customWidth="1"/>
    <col min="13334" max="13335" width="1.453125" style="125" customWidth="1"/>
    <col min="13336" max="13336" width="13.453125" style="125" customWidth="1"/>
    <col min="13337" max="13337" width="1.453125" style="125" customWidth="1"/>
    <col min="13338" max="13338" width="14.81640625" style="125" customWidth="1"/>
    <col min="13339" max="13339" width="1.453125" style="125" customWidth="1"/>
    <col min="13340" max="13340" width="13.453125" style="125" customWidth="1"/>
    <col min="13341" max="13341" width="8.453125" style="125" customWidth="1"/>
    <col min="13342" max="13571" width="8.81640625" style="125"/>
    <col min="13572" max="13572" width="3.1796875" style="125" customWidth="1"/>
    <col min="13573" max="13573" width="39.1796875" style="125" customWidth="1"/>
    <col min="13574" max="13574" width="8.81640625" style="125"/>
    <col min="13575" max="13575" width="4" style="125" customWidth="1"/>
    <col min="13576" max="13576" width="14.453125" style="125" customWidth="1"/>
    <col min="13577" max="13577" width="1.453125" style="125" customWidth="1"/>
    <col min="13578" max="13578" width="13.453125" style="125" customWidth="1"/>
    <col min="13579" max="13579" width="1" style="125" customWidth="1"/>
    <col min="13580" max="13580" width="13" style="125" customWidth="1"/>
    <col min="13581" max="13581" width="1.1796875" style="125" customWidth="1"/>
    <col min="13582" max="13582" width="1" style="125" customWidth="1"/>
    <col min="13583" max="13583" width="16" style="125" customWidth="1"/>
    <col min="13584" max="13584" width="2.1796875" style="125" customWidth="1"/>
    <col min="13585" max="13585" width="14" style="125" customWidth="1"/>
    <col min="13586" max="13586" width="1.453125" style="125" customWidth="1"/>
    <col min="13587" max="13587" width="13.453125" style="125" customWidth="1"/>
    <col min="13588" max="13588" width="1.453125" style="125" customWidth="1"/>
    <col min="13589" max="13589" width="14" style="125" customWidth="1"/>
    <col min="13590" max="13591" width="1.453125" style="125" customWidth="1"/>
    <col min="13592" max="13592" width="13.453125" style="125" customWidth="1"/>
    <col min="13593" max="13593" width="1.453125" style="125" customWidth="1"/>
    <col min="13594" max="13594" width="14.81640625" style="125" customWidth="1"/>
    <col min="13595" max="13595" width="1.453125" style="125" customWidth="1"/>
    <col min="13596" max="13596" width="13.453125" style="125" customWidth="1"/>
    <col min="13597" max="13597" width="8.453125" style="125" customWidth="1"/>
    <col min="13598" max="13827" width="8.81640625" style="125"/>
    <col min="13828" max="13828" width="3.1796875" style="125" customWidth="1"/>
    <col min="13829" max="13829" width="39.1796875" style="125" customWidth="1"/>
    <col min="13830" max="13830" width="8.81640625" style="125"/>
    <col min="13831" max="13831" width="4" style="125" customWidth="1"/>
    <col min="13832" max="13832" width="14.453125" style="125" customWidth="1"/>
    <col min="13833" max="13833" width="1.453125" style="125" customWidth="1"/>
    <col min="13834" max="13834" width="13.453125" style="125" customWidth="1"/>
    <col min="13835" max="13835" width="1" style="125" customWidth="1"/>
    <col min="13836" max="13836" width="13" style="125" customWidth="1"/>
    <col min="13837" max="13837" width="1.1796875" style="125" customWidth="1"/>
    <col min="13838" max="13838" width="1" style="125" customWidth="1"/>
    <col min="13839" max="13839" width="16" style="125" customWidth="1"/>
    <col min="13840" max="13840" width="2.1796875" style="125" customWidth="1"/>
    <col min="13841" max="13841" width="14" style="125" customWidth="1"/>
    <col min="13842" max="13842" width="1.453125" style="125" customWidth="1"/>
    <col min="13843" max="13843" width="13.453125" style="125" customWidth="1"/>
    <col min="13844" max="13844" width="1.453125" style="125" customWidth="1"/>
    <col min="13845" max="13845" width="14" style="125" customWidth="1"/>
    <col min="13846" max="13847" width="1.453125" style="125" customWidth="1"/>
    <col min="13848" max="13848" width="13.453125" style="125" customWidth="1"/>
    <col min="13849" max="13849" width="1.453125" style="125" customWidth="1"/>
    <col min="13850" max="13850" width="14.81640625" style="125" customWidth="1"/>
    <col min="13851" max="13851" width="1.453125" style="125" customWidth="1"/>
    <col min="13852" max="13852" width="13.453125" style="125" customWidth="1"/>
    <col min="13853" max="13853" width="8.453125" style="125" customWidth="1"/>
    <col min="13854" max="14083" width="8.81640625" style="125"/>
    <col min="14084" max="14084" width="3.1796875" style="125" customWidth="1"/>
    <col min="14085" max="14085" width="39.1796875" style="125" customWidth="1"/>
    <col min="14086" max="14086" width="8.81640625" style="125"/>
    <col min="14087" max="14087" width="4" style="125" customWidth="1"/>
    <col min="14088" max="14088" width="14.453125" style="125" customWidth="1"/>
    <col min="14089" max="14089" width="1.453125" style="125" customWidth="1"/>
    <col min="14090" max="14090" width="13.453125" style="125" customWidth="1"/>
    <col min="14091" max="14091" width="1" style="125" customWidth="1"/>
    <col min="14092" max="14092" width="13" style="125" customWidth="1"/>
    <col min="14093" max="14093" width="1.1796875" style="125" customWidth="1"/>
    <col min="14094" max="14094" width="1" style="125" customWidth="1"/>
    <col min="14095" max="14095" width="16" style="125" customWidth="1"/>
    <col min="14096" max="14096" width="2.1796875" style="125" customWidth="1"/>
    <col min="14097" max="14097" width="14" style="125" customWidth="1"/>
    <col min="14098" max="14098" width="1.453125" style="125" customWidth="1"/>
    <col min="14099" max="14099" width="13.453125" style="125" customWidth="1"/>
    <col min="14100" max="14100" width="1.453125" style="125" customWidth="1"/>
    <col min="14101" max="14101" width="14" style="125" customWidth="1"/>
    <col min="14102" max="14103" width="1.453125" style="125" customWidth="1"/>
    <col min="14104" max="14104" width="13.453125" style="125" customWidth="1"/>
    <col min="14105" max="14105" width="1.453125" style="125" customWidth="1"/>
    <col min="14106" max="14106" width="14.81640625" style="125" customWidth="1"/>
    <col min="14107" max="14107" width="1.453125" style="125" customWidth="1"/>
    <col min="14108" max="14108" width="13.453125" style="125" customWidth="1"/>
    <col min="14109" max="14109" width="8.453125" style="125" customWidth="1"/>
    <col min="14110" max="14339" width="8.81640625" style="125"/>
    <col min="14340" max="14340" width="3.1796875" style="125" customWidth="1"/>
    <col min="14341" max="14341" width="39.1796875" style="125" customWidth="1"/>
    <col min="14342" max="14342" width="8.81640625" style="125"/>
    <col min="14343" max="14343" width="4" style="125" customWidth="1"/>
    <col min="14344" max="14344" width="14.453125" style="125" customWidth="1"/>
    <col min="14345" max="14345" width="1.453125" style="125" customWidth="1"/>
    <col min="14346" max="14346" width="13.453125" style="125" customWidth="1"/>
    <col min="14347" max="14347" width="1" style="125" customWidth="1"/>
    <col min="14348" max="14348" width="13" style="125" customWidth="1"/>
    <col min="14349" max="14349" width="1.1796875" style="125" customWidth="1"/>
    <col min="14350" max="14350" width="1" style="125" customWidth="1"/>
    <col min="14351" max="14351" width="16" style="125" customWidth="1"/>
    <col min="14352" max="14352" width="2.1796875" style="125" customWidth="1"/>
    <col min="14353" max="14353" width="14" style="125" customWidth="1"/>
    <col min="14354" max="14354" width="1.453125" style="125" customWidth="1"/>
    <col min="14355" max="14355" width="13.453125" style="125" customWidth="1"/>
    <col min="14356" max="14356" width="1.453125" style="125" customWidth="1"/>
    <col min="14357" max="14357" width="14" style="125" customWidth="1"/>
    <col min="14358" max="14359" width="1.453125" style="125" customWidth="1"/>
    <col min="14360" max="14360" width="13.453125" style="125" customWidth="1"/>
    <col min="14361" max="14361" width="1.453125" style="125" customWidth="1"/>
    <col min="14362" max="14362" width="14.81640625" style="125" customWidth="1"/>
    <col min="14363" max="14363" width="1.453125" style="125" customWidth="1"/>
    <col min="14364" max="14364" width="13.453125" style="125" customWidth="1"/>
    <col min="14365" max="14365" width="8.453125" style="125" customWidth="1"/>
    <col min="14366" max="14595" width="8.81640625" style="125"/>
    <col min="14596" max="14596" width="3.1796875" style="125" customWidth="1"/>
    <col min="14597" max="14597" width="39.1796875" style="125" customWidth="1"/>
    <col min="14598" max="14598" width="8.81640625" style="125"/>
    <col min="14599" max="14599" width="4" style="125" customWidth="1"/>
    <col min="14600" max="14600" width="14.453125" style="125" customWidth="1"/>
    <col min="14601" max="14601" width="1.453125" style="125" customWidth="1"/>
    <col min="14602" max="14602" width="13.453125" style="125" customWidth="1"/>
    <col min="14603" max="14603" width="1" style="125" customWidth="1"/>
    <col min="14604" max="14604" width="13" style="125" customWidth="1"/>
    <col min="14605" max="14605" width="1.1796875" style="125" customWidth="1"/>
    <col min="14606" max="14606" width="1" style="125" customWidth="1"/>
    <col min="14607" max="14607" width="16" style="125" customWidth="1"/>
    <col min="14608" max="14608" width="2.1796875" style="125" customWidth="1"/>
    <col min="14609" max="14609" width="14" style="125" customWidth="1"/>
    <col min="14610" max="14610" width="1.453125" style="125" customWidth="1"/>
    <col min="14611" max="14611" width="13.453125" style="125" customWidth="1"/>
    <col min="14612" max="14612" width="1.453125" style="125" customWidth="1"/>
    <col min="14613" max="14613" width="14" style="125" customWidth="1"/>
    <col min="14614" max="14615" width="1.453125" style="125" customWidth="1"/>
    <col min="14616" max="14616" width="13.453125" style="125" customWidth="1"/>
    <col min="14617" max="14617" width="1.453125" style="125" customWidth="1"/>
    <col min="14618" max="14618" width="14.81640625" style="125" customWidth="1"/>
    <col min="14619" max="14619" width="1.453125" style="125" customWidth="1"/>
    <col min="14620" max="14620" width="13.453125" style="125" customWidth="1"/>
    <col min="14621" max="14621" width="8.453125" style="125" customWidth="1"/>
    <col min="14622" max="14851" width="8.81640625" style="125"/>
    <col min="14852" max="14852" width="3.1796875" style="125" customWidth="1"/>
    <col min="14853" max="14853" width="39.1796875" style="125" customWidth="1"/>
    <col min="14854" max="14854" width="8.81640625" style="125"/>
    <col min="14855" max="14855" width="4" style="125" customWidth="1"/>
    <col min="14856" max="14856" width="14.453125" style="125" customWidth="1"/>
    <col min="14857" max="14857" width="1.453125" style="125" customWidth="1"/>
    <col min="14858" max="14858" width="13.453125" style="125" customWidth="1"/>
    <col min="14859" max="14859" width="1" style="125" customWidth="1"/>
    <col min="14860" max="14860" width="13" style="125" customWidth="1"/>
    <col min="14861" max="14861" width="1.1796875" style="125" customWidth="1"/>
    <col min="14862" max="14862" width="1" style="125" customWidth="1"/>
    <col min="14863" max="14863" width="16" style="125" customWidth="1"/>
    <col min="14864" max="14864" width="2.1796875" style="125" customWidth="1"/>
    <col min="14865" max="14865" width="14" style="125" customWidth="1"/>
    <col min="14866" max="14866" width="1.453125" style="125" customWidth="1"/>
    <col min="14867" max="14867" width="13.453125" style="125" customWidth="1"/>
    <col min="14868" max="14868" width="1.453125" style="125" customWidth="1"/>
    <col min="14869" max="14869" width="14" style="125" customWidth="1"/>
    <col min="14870" max="14871" width="1.453125" style="125" customWidth="1"/>
    <col min="14872" max="14872" width="13.453125" style="125" customWidth="1"/>
    <col min="14873" max="14873" width="1.453125" style="125" customWidth="1"/>
    <col min="14874" max="14874" width="14.81640625" style="125" customWidth="1"/>
    <col min="14875" max="14875" width="1.453125" style="125" customWidth="1"/>
    <col min="14876" max="14876" width="13.453125" style="125" customWidth="1"/>
    <col min="14877" max="14877" width="8.453125" style="125" customWidth="1"/>
    <col min="14878" max="15107" width="8.81640625" style="125"/>
    <col min="15108" max="15108" width="3.1796875" style="125" customWidth="1"/>
    <col min="15109" max="15109" width="39.1796875" style="125" customWidth="1"/>
    <col min="15110" max="15110" width="8.81640625" style="125"/>
    <col min="15111" max="15111" width="4" style="125" customWidth="1"/>
    <col min="15112" max="15112" width="14.453125" style="125" customWidth="1"/>
    <col min="15113" max="15113" width="1.453125" style="125" customWidth="1"/>
    <col min="15114" max="15114" width="13.453125" style="125" customWidth="1"/>
    <col min="15115" max="15115" width="1" style="125" customWidth="1"/>
    <col min="15116" max="15116" width="13" style="125" customWidth="1"/>
    <col min="15117" max="15117" width="1.1796875" style="125" customWidth="1"/>
    <col min="15118" max="15118" width="1" style="125" customWidth="1"/>
    <col min="15119" max="15119" width="16" style="125" customWidth="1"/>
    <col min="15120" max="15120" width="2.1796875" style="125" customWidth="1"/>
    <col min="15121" max="15121" width="14" style="125" customWidth="1"/>
    <col min="15122" max="15122" width="1.453125" style="125" customWidth="1"/>
    <col min="15123" max="15123" width="13.453125" style="125" customWidth="1"/>
    <col min="15124" max="15124" width="1.453125" style="125" customWidth="1"/>
    <col min="15125" max="15125" width="14" style="125" customWidth="1"/>
    <col min="15126" max="15127" width="1.453125" style="125" customWidth="1"/>
    <col min="15128" max="15128" width="13.453125" style="125" customWidth="1"/>
    <col min="15129" max="15129" width="1.453125" style="125" customWidth="1"/>
    <col min="15130" max="15130" width="14.81640625" style="125" customWidth="1"/>
    <col min="15131" max="15131" width="1.453125" style="125" customWidth="1"/>
    <col min="15132" max="15132" width="13.453125" style="125" customWidth="1"/>
    <col min="15133" max="15133" width="8.453125" style="125" customWidth="1"/>
    <col min="15134" max="15363" width="8.81640625" style="125"/>
    <col min="15364" max="15364" width="3.1796875" style="125" customWidth="1"/>
    <col min="15365" max="15365" width="39.1796875" style="125" customWidth="1"/>
    <col min="15366" max="15366" width="8.81640625" style="125"/>
    <col min="15367" max="15367" width="4" style="125" customWidth="1"/>
    <col min="15368" max="15368" width="14.453125" style="125" customWidth="1"/>
    <col min="15369" max="15369" width="1.453125" style="125" customWidth="1"/>
    <col min="15370" max="15370" width="13.453125" style="125" customWidth="1"/>
    <col min="15371" max="15371" width="1" style="125" customWidth="1"/>
    <col min="15372" max="15372" width="13" style="125" customWidth="1"/>
    <col min="15373" max="15373" width="1.1796875" style="125" customWidth="1"/>
    <col min="15374" max="15374" width="1" style="125" customWidth="1"/>
    <col min="15375" max="15375" width="16" style="125" customWidth="1"/>
    <col min="15376" max="15376" width="2.1796875" style="125" customWidth="1"/>
    <col min="15377" max="15377" width="14" style="125" customWidth="1"/>
    <col min="15378" max="15378" width="1.453125" style="125" customWidth="1"/>
    <col min="15379" max="15379" width="13.453125" style="125" customWidth="1"/>
    <col min="15380" max="15380" width="1.453125" style="125" customWidth="1"/>
    <col min="15381" max="15381" width="14" style="125" customWidth="1"/>
    <col min="15382" max="15383" width="1.453125" style="125" customWidth="1"/>
    <col min="15384" max="15384" width="13.453125" style="125" customWidth="1"/>
    <col min="15385" max="15385" width="1.453125" style="125" customWidth="1"/>
    <col min="15386" max="15386" width="14.81640625" style="125" customWidth="1"/>
    <col min="15387" max="15387" width="1.453125" style="125" customWidth="1"/>
    <col min="15388" max="15388" width="13.453125" style="125" customWidth="1"/>
    <col min="15389" max="15389" width="8.453125" style="125" customWidth="1"/>
    <col min="15390" max="15619" width="8.81640625" style="125"/>
    <col min="15620" max="15620" width="3.1796875" style="125" customWidth="1"/>
    <col min="15621" max="15621" width="39.1796875" style="125" customWidth="1"/>
    <col min="15622" max="15622" width="8.81640625" style="125"/>
    <col min="15623" max="15623" width="4" style="125" customWidth="1"/>
    <col min="15624" max="15624" width="14.453125" style="125" customWidth="1"/>
    <col min="15625" max="15625" width="1.453125" style="125" customWidth="1"/>
    <col min="15626" max="15626" width="13.453125" style="125" customWidth="1"/>
    <col min="15627" max="15627" width="1" style="125" customWidth="1"/>
    <col min="15628" max="15628" width="13" style="125" customWidth="1"/>
    <col min="15629" max="15629" width="1.1796875" style="125" customWidth="1"/>
    <col min="15630" max="15630" width="1" style="125" customWidth="1"/>
    <col min="15631" max="15631" width="16" style="125" customWidth="1"/>
    <col min="15632" max="15632" width="2.1796875" style="125" customWidth="1"/>
    <col min="15633" max="15633" width="14" style="125" customWidth="1"/>
    <col min="15634" max="15634" width="1.453125" style="125" customWidth="1"/>
    <col min="15635" max="15635" width="13.453125" style="125" customWidth="1"/>
    <col min="15636" max="15636" width="1.453125" style="125" customWidth="1"/>
    <col min="15637" max="15637" width="14" style="125" customWidth="1"/>
    <col min="15638" max="15639" width="1.453125" style="125" customWidth="1"/>
    <col min="15640" max="15640" width="13.453125" style="125" customWidth="1"/>
    <col min="15641" max="15641" width="1.453125" style="125" customWidth="1"/>
    <col min="15642" max="15642" width="14.81640625" style="125" customWidth="1"/>
    <col min="15643" max="15643" width="1.453125" style="125" customWidth="1"/>
    <col min="15644" max="15644" width="13.453125" style="125" customWidth="1"/>
    <col min="15645" max="15645" width="8.453125" style="125" customWidth="1"/>
    <col min="15646" max="15875" width="8.81640625" style="125"/>
    <col min="15876" max="15876" width="3.1796875" style="125" customWidth="1"/>
    <col min="15877" max="15877" width="39.1796875" style="125" customWidth="1"/>
    <col min="15878" max="15878" width="8.81640625" style="125"/>
    <col min="15879" max="15879" width="4" style="125" customWidth="1"/>
    <col min="15880" max="15880" width="14.453125" style="125" customWidth="1"/>
    <col min="15881" max="15881" width="1.453125" style="125" customWidth="1"/>
    <col min="15882" max="15882" width="13.453125" style="125" customWidth="1"/>
    <col min="15883" max="15883" width="1" style="125" customWidth="1"/>
    <col min="15884" max="15884" width="13" style="125" customWidth="1"/>
    <col min="15885" max="15885" width="1.1796875" style="125" customWidth="1"/>
    <col min="15886" max="15886" width="1" style="125" customWidth="1"/>
    <col min="15887" max="15887" width="16" style="125" customWidth="1"/>
    <col min="15888" max="15888" width="2.1796875" style="125" customWidth="1"/>
    <col min="15889" max="15889" width="14" style="125" customWidth="1"/>
    <col min="15890" max="15890" width="1.453125" style="125" customWidth="1"/>
    <col min="15891" max="15891" width="13.453125" style="125" customWidth="1"/>
    <col min="15892" max="15892" width="1.453125" style="125" customWidth="1"/>
    <col min="15893" max="15893" width="14" style="125" customWidth="1"/>
    <col min="15894" max="15895" width="1.453125" style="125" customWidth="1"/>
    <col min="15896" max="15896" width="13.453125" style="125" customWidth="1"/>
    <col min="15897" max="15897" width="1.453125" style="125" customWidth="1"/>
    <col min="15898" max="15898" width="14.81640625" style="125" customWidth="1"/>
    <col min="15899" max="15899" width="1.453125" style="125" customWidth="1"/>
    <col min="15900" max="15900" width="13.453125" style="125" customWidth="1"/>
    <col min="15901" max="15901" width="8.453125" style="125" customWidth="1"/>
    <col min="15902" max="16131" width="8.81640625" style="125"/>
    <col min="16132" max="16132" width="3.1796875" style="125" customWidth="1"/>
    <col min="16133" max="16133" width="39.1796875" style="125" customWidth="1"/>
    <col min="16134" max="16134" width="8.81640625" style="125"/>
    <col min="16135" max="16135" width="4" style="125" customWidth="1"/>
    <col min="16136" max="16136" width="14.453125" style="125" customWidth="1"/>
    <col min="16137" max="16137" width="1.453125" style="125" customWidth="1"/>
    <col min="16138" max="16138" width="13.453125" style="125" customWidth="1"/>
    <col min="16139" max="16139" width="1" style="125" customWidth="1"/>
    <col min="16140" max="16140" width="13" style="125" customWidth="1"/>
    <col min="16141" max="16141" width="1.1796875" style="125" customWidth="1"/>
    <col min="16142" max="16142" width="1" style="125" customWidth="1"/>
    <col min="16143" max="16143" width="16" style="125" customWidth="1"/>
    <col min="16144" max="16144" width="2.1796875" style="125" customWidth="1"/>
    <col min="16145" max="16145" width="14" style="125" customWidth="1"/>
    <col min="16146" max="16146" width="1.453125" style="125" customWidth="1"/>
    <col min="16147" max="16147" width="13.453125" style="125" customWidth="1"/>
    <col min="16148" max="16148" width="1.453125" style="125" customWidth="1"/>
    <col min="16149" max="16149" width="14" style="125" customWidth="1"/>
    <col min="16150" max="16151" width="1.453125" style="125" customWidth="1"/>
    <col min="16152" max="16152" width="13.453125" style="125" customWidth="1"/>
    <col min="16153" max="16153" width="1.453125" style="125" customWidth="1"/>
    <col min="16154" max="16154" width="14.81640625" style="125" customWidth="1"/>
    <col min="16155" max="16155" width="1.453125" style="125" customWidth="1"/>
    <col min="16156" max="16156" width="13.453125" style="125" customWidth="1"/>
    <col min="16157" max="16157" width="8.453125" style="125" customWidth="1"/>
    <col min="16158" max="16383" width="8.81640625" style="125"/>
    <col min="16384" max="16384" width="8.81640625" style="125" customWidth="1"/>
  </cols>
  <sheetData>
    <row r="1" spans="1:28" s="114" customFormat="1" ht="26">
      <c r="A1" s="273" t="s">
        <v>0</v>
      </c>
      <c r="B1" s="273"/>
      <c r="C1" s="273"/>
      <c r="D1" s="273"/>
      <c r="E1" s="273"/>
      <c r="F1" s="273"/>
      <c r="G1" s="273"/>
      <c r="H1" s="273"/>
      <c r="I1" s="273"/>
      <c r="J1" s="273"/>
      <c r="K1" s="273"/>
      <c r="L1" s="273"/>
      <c r="M1" s="273"/>
      <c r="N1" s="273"/>
      <c r="O1" s="273"/>
      <c r="P1" s="273"/>
      <c r="Q1" s="273"/>
      <c r="R1" s="273"/>
      <c r="S1" s="273"/>
      <c r="T1" s="273"/>
      <c r="U1" s="273"/>
      <c r="V1" s="273"/>
      <c r="W1" s="273"/>
      <c r="X1" s="273"/>
      <c r="Y1" s="273"/>
      <c r="Z1" s="273"/>
      <c r="AA1" s="273"/>
      <c r="AB1" s="273"/>
    </row>
    <row r="2" spans="1:28" s="114" customFormat="1" ht="26">
      <c r="A2" s="274" t="s">
        <v>101</v>
      </c>
      <c r="B2" s="274"/>
      <c r="C2" s="274"/>
      <c r="D2" s="274"/>
      <c r="E2" s="274"/>
      <c r="F2" s="274"/>
      <c r="G2" s="274"/>
      <c r="H2" s="274"/>
      <c r="I2" s="274"/>
      <c r="J2" s="274"/>
      <c r="K2" s="274"/>
      <c r="L2" s="274"/>
      <c r="M2" s="274"/>
      <c r="N2" s="274"/>
      <c r="O2" s="274"/>
      <c r="P2" s="274"/>
      <c r="Q2" s="274"/>
      <c r="R2" s="274"/>
      <c r="S2" s="274"/>
      <c r="T2" s="274"/>
      <c r="U2" s="274"/>
      <c r="V2" s="274"/>
      <c r="W2" s="274"/>
      <c r="X2" s="274"/>
      <c r="Y2" s="274"/>
      <c r="Z2" s="274"/>
      <c r="AA2" s="274"/>
      <c r="AB2" s="274"/>
    </row>
    <row r="3" spans="1:28" s="114" customFormat="1" ht="26">
      <c r="A3" s="275" t="s">
        <v>193</v>
      </c>
      <c r="B3" s="275"/>
      <c r="C3" s="275"/>
      <c r="D3" s="275"/>
      <c r="E3" s="275"/>
      <c r="F3" s="275"/>
      <c r="G3" s="275"/>
      <c r="H3" s="275"/>
      <c r="I3" s="275"/>
      <c r="J3" s="275"/>
      <c r="K3" s="275"/>
      <c r="L3" s="275"/>
      <c r="M3" s="275"/>
      <c r="N3" s="275"/>
      <c r="O3" s="275"/>
      <c r="P3" s="275"/>
      <c r="Q3" s="275"/>
      <c r="R3" s="275"/>
      <c r="S3" s="275"/>
      <c r="T3" s="275"/>
      <c r="U3" s="275"/>
      <c r="V3" s="275"/>
      <c r="W3" s="275"/>
      <c r="X3" s="275"/>
      <c r="Y3" s="275"/>
      <c r="Z3" s="275"/>
      <c r="AA3" s="275"/>
      <c r="AB3" s="275"/>
    </row>
    <row r="4" spans="1:28" s="115" customFormat="1" ht="18.75" customHeight="1">
      <c r="A4" s="42"/>
      <c r="B4" s="44"/>
      <c r="C4" s="44"/>
      <c r="D4" s="44"/>
      <c r="E4" s="276" t="s">
        <v>2</v>
      </c>
      <c r="F4" s="276"/>
      <c r="G4" s="276"/>
      <c r="H4" s="276"/>
      <c r="I4" s="276"/>
      <c r="J4" s="276"/>
      <c r="K4" s="276"/>
      <c r="L4" s="276"/>
      <c r="M4" s="276"/>
      <c r="N4" s="276"/>
      <c r="O4" s="276"/>
      <c r="P4" s="276"/>
      <c r="Q4" s="276"/>
      <c r="R4" s="276"/>
      <c r="S4" s="276"/>
      <c r="T4" s="276"/>
      <c r="U4" s="276"/>
      <c r="V4" s="276"/>
      <c r="W4" s="276"/>
      <c r="X4" s="276"/>
      <c r="Y4" s="276"/>
      <c r="Z4" s="276"/>
      <c r="AA4" s="276"/>
      <c r="AB4" s="276"/>
    </row>
    <row r="5" spans="1:28" s="115" customFormat="1" ht="18" customHeight="1">
      <c r="A5" s="34"/>
      <c r="B5" s="47"/>
      <c r="C5" s="47"/>
      <c r="D5" s="47"/>
      <c r="E5" s="277" t="s">
        <v>102</v>
      </c>
      <c r="F5" s="277"/>
      <c r="G5" s="277"/>
      <c r="H5" s="277"/>
      <c r="I5" s="277"/>
      <c r="J5" s="277"/>
      <c r="K5" s="277"/>
      <c r="L5" s="277"/>
      <c r="M5" s="277"/>
      <c r="N5" s="277"/>
      <c r="O5" s="277"/>
      <c r="P5" s="277"/>
      <c r="Q5" s="277"/>
      <c r="R5" s="277"/>
      <c r="S5" s="277"/>
      <c r="T5" s="277"/>
      <c r="U5" s="277"/>
      <c r="V5" s="277"/>
      <c r="W5" s="277"/>
      <c r="X5" s="277"/>
      <c r="Y5" s="277"/>
      <c r="Z5" s="277"/>
      <c r="AA5" s="277"/>
      <c r="AB5" s="277"/>
    </row>
    <row r="6" spans="1:28" s="47" customFormat="1" ht="20.25" customHeight="1">
      <c r="A6" s="34"/>
      <c r="E6" s="272" t="s">
        <v>103</v>
      </c>
      <c r="F6" s="272"/>
      <c r="G6" s="272"/>
      <c r="H6" s="272"/>
      <c r="I6" s="272"/>
      <c r="J6" s="272"/>
      <c r="K6" s="272"/>
      <c r="L6" s="272"/>
      <c r="M6" s="272"/>
      <c r="N6" s="272"/>
      <c r="O6" s="272"/>
      <c r="P6" s="272"/>
      <c r="Q6" s="272"/>
      <c r="R6" s="272"/>
      <c r="S6" s="272"/>
      <c r="T6" s="272"/>
      <c r="U6" s="272"/>
      <c r="V6" s="200"/>
      <c r="W6" s="200"/>
      <c r="X6" s="200"/>
      <c r="Y6" s="116"/>
      <c r="Z6" s="117" t="s">
        <v>104</v>
      </c>
      <c r="AA6" s="77"/>
      <c r="AB6" s="118" t="s">
        <v>105</v>
      </c>
    </row>
    <row r="7" spans="1:28" s="47" customFormat="1" ht="20.5" customHeight="1">
      <c r="C7" s="9"/>
      <c r="E7" s="198" t="s">
        <v>106</v>
      </c>
      <c r="F7" s="198"/>
      <c r="G7" s="206" t="s">
        <v>110</v>
      </c>
      <c r="H7" s="250"/>
      <c r="I7" s="234" t="s">
        <v>111</v>
      </c>
      <c r="J7" s="204"/>
      <c r="K7" s="269" t="s">
        <v>65</v>
      </c>
      <c r="L7" s="269"/>
      <c r="M7" s="269"/>
      <c r="N7" s="117"/>
      <c r="O7" s="271" t="s">
        <v>68</v>
      </c>
      <c r="P7" s="271"/>
      <c r="Q7" s="271"/>
      <c r="R7" s="271"/>
      <c r="S7" s="271"/>
      <c r="T7" s="271"/>
      <c r="U7" s="271"/>
      <c r="V7" s="117"/>
      <c r="W7" s="117"/>
      <c r="X7" s="117" t="s">
        <v>107</v>
      </c>
      <c r="Y7" s="117"/>
      <c r="Z7" s="205" t="s">
        <v>108</v>
      </c>
      <c r="AA7" s="94"/>
      <c r="AB7" s="94"/>
    </row>
    <row r="8" spans="1:28" s="47" customFormat="1" ht="20.5" customHeight="1">
      <c r="C8" s="9" t="s">
        <v>5</v>
      </c>
      <c r="E8" s="198" t="s">
        <v>109</v>
      </c>
      <c r="F8" s="198"/>
      <c r="G8" s="117" t="s">
        <v>116</v>
      </c>
      <c r="H8" s="236"/>
      <c r="I8" s="234" t="s">
        <v>117</v>
      </c>
      <c r="J8" s="270" t="s">
        <v>243</v>
      </c>
      <c r="K8" s="270"/>
      <c r="L8" s="270"/>
      <c r="M8" s="198" t="s">
        <v>113</v>
      </c>
      <c r="N8" s="204"/>
      <c r="O8" s="206" t="s">
        <v>216</v>
      </c>
      <c r="P8" s="206"/>
      <c r="Q8" s="206" t="s">
        <v>216</v>
      </c>
      <c r="R8" s="204"/>
      <c r="S8" s="117" t="s">
        <v>114</v>
      </c>
      <c r="T8" s="117"/>
      <c r="U8" s="117" t="s">
        <v>105</v>
      </c>
      <c r="V8" s="117"/>
      <c r="W8" s="117"/>
      <c r="X8" s="207" t="s">
        <v>115</v>
      </c>
      <c r="Y8" s="117"/>
    </row>
    <row r="9" spans="1:28" s="47" customFormat="1" ht="20.5" customHeight="1">
      <c r="C9" s="9"/>
      <c r="E9" s="198" t="s">
        <v>116</v>
      </c>
      <c r="F9" s="198"/>
      <c r="G9" s="117"/>
      <c r="H9" s="236"/>
      <c r="I9" s="234" t="s">
        <v>121</v>
      </c>
      <c r="J9" s="205"/>
      <c r="K9" s="205" t="s">
        <v>118</v>
      </c>
      <c r="L9" s="205"/>
      <c r="M9" s="208"/>
      <c r="N9" s="227"/>
      <c r="O9" s="206" t="s">
        <v>217</v>
      </c>
      <c r="P9" s="206"/>
      <c r="Q9" s="229" t="s">
        <v>185</v>
      </c>
      <c r="R9" s="227"/>
      <c r="S9" s="201" t="s">
        <v>119</v>
      </c>
      <c r="T9" s="117"/>
      <c r="U9" s="117" t="s">
        <v>120</v>
      </c>
      <c r="V9" s="117"/>
      <c r="W9" s="117"/>
      <c r="X9" s="117"/>
      <c r="Y9" s="117"/>
      <c r="Z9" s="77"/>
      <c r="AA9" s="77"/>
      <c r="AB9" s="118"/>
    </row>
    <row r="10" spans="1:28" s="47" customFormat="1" ht="20.5" customHeight="1">
      <c r="C10" s="9"/>
      <c r="E10" s="198"/>
      <c r="F10" s="198"/>
      <c r="G10" s="117"/>
      <c r="H10" s="236"/>
      <c r="I10" s="234" t="s">
        <v>124</v>
      </c>
      <c r="J10" s="117"/>
      <c r="K10" s="198"/>
      <c r="L10" s="198"/>
      <c r="M10" s="198"/>
      <c r="N10" s="227"/>
      <c r="O10" s="229" t="s">
        <v>218</v>
      </c>
      <c r="P10" s="229"/>
      <c r="Q10" s="229" t="s">
        <v>186</v>
      </c>
      <c r="R10" s="227"/>
      <c r="S10" s="201" t="s">
        <v>122</v>
      </c>
      <c r="T10" s="117"/>
      <c r="U10" s="117" t="s">
        <v>123</v>
      </c>
      <c r="V10" s="117"/>
      <c r="W10" s="117"/>
      <c r="X10" s="117"/>
      <c r="Y10" s="117"/>
      <c r="Z10" s="77"/>
      <c r="AA10" s="77"/>
      <c r="AB10" s="118"/>
    </row>
    <row r="11" spans="1:28" s="47" customFormat="1" ht="20.5" customHeight="1">
      <c r="C11" s="9"/>
      <c r="E11" s="198"/>
      <c r="F11" s="198"/>
      <c r="G11" s="117"/>
      <c r="H11" s="117"/>
      <c r="I11" s="207"/>
      <c r="J11" s="117"/>
      <c r="K11" s="198"/>
      <c r="L11" s="198"/>
      <c r="M11" s="198"/>
      <c r="N11" s="227"/>
      <c r="O11" s="229" t="s">
        <v>187</v>
      </c>
      <c r="P11" s="229"/>
      <c r="Q11" s="229" t="s">
        <v>187</v>
      </c>
      <c r="R11" s="227"/>
      <c r="S11" s="201" t="s">
        <v>125</v>
      </c>
      <c r="T11" s="117"/>
      <c r="U11" s="117" t="s">
        <v>126</v>
      </c>
      <c r="V11" s="117"/>
      <c r="W11" s="117"/>
      <c r="X11" s="117"/>
      <c r="Y11" s="117"/>
      <c r="Z11" s="77"/>
      <c r="AA11" s="77"/>
      <c r="AB11" s="118"/>
    </row>
    <row r="12" spans="1:28" s="47" customFormat="1" ht="6" customHeight="1">
      <c r="C12" s="9"/>
      <c r="E12" s="198"/>
      <c r="F12" s="198"/>
      <c r="G12" s="117"/>
      <c r="H12" s="117"/>
      <c r="I12" s="117"/>
      <c r="J12" s="117"/>
      <c r="K12" s="198"/>
      <c r="L12" s="198"/>
      <c r="M12" s="198"/>
      <c r="N12" s="117"/>
      <c r="O12" s="117"/>
      <c r="P12" s="117"/>
      <c r="Q12" s="201"/>
      <c r="R12" s="117"/>
      <c r="S12" s="117"/>
      <c r="T12" s="117"/>
      <c r="U12" s="117"/>
      <c r="V12" s="117"/>
      <c r="W12" s="117"/>
      <c r="X12" s="117"/>
      <c r="Y12" s="117"/>
      <c r="Z12" s="77"/>
      <c r="AA12" s="77"/>
      <c r="AB12" s="118"/>
    </row>
    <row r="13" spans="1:28" ht="20.5">
      <c r="A13" s="34" t="s">
        <v>180</v>
      </c>
      <c r="E13" s="61">
        <v>2734947</v>
      </c>
      <c r="F13" s="61"/>
      <c r="G13" s="61">
        <v>9002590</v>
      </c>
      <c r="H13" s="61"/>
      <c r="I13" s="119">
        <v>233627</v>
      </c>
      <c r="J13" s="61"/>
      <c r="K13" s="61">
        <v>197974</v>
      </c>
      <c r="L13" s="61"/>
      <c r="M13" s="61">
        <v>4946856</v>
      </c>
      <c r="N13" s="61"/>
      <c r="O13" s="120" t="s">
        <v>132</v>
      </c>
      <c r="P13" s="61"/>
      <c r="Q13" s="120" t="s">
        <v>132</v>
      </c>
      <c r="R13" s="122"/>
      <c r="S13" s="121">
        <v>-334791</v>
      </c>
      <c r="T13" s="122"/>
      <c r="U13" s="121">
        <f>SUM(O13:S13)</f>
        <v>-334791</v>
      </c>
      <c r="V13" s="61"/>
      <c r="W13" s="61"/>
      <c r="X13" s="123">
        <f>SUM(E13:M13,U13)</f>
        <v>16781203</v>
      </c>
      <c r="Y13" s="21"/>
      <c r="Z13" s="124">
        <v>3841874</v>
      </c>
      <c r="AA13" s="21"/>
      <c r="AB13" s="21">
        <f>SUM(X13:Z13)</f>
        <v>20623077</v>
      </c>
    </row>
    <row r="14" spans="1:28">
      <c r="A14" s="28" t="s">
        <v>244</v>
      </c>
      <c r="C14" s="212">
        <v>47</v>
      </c>
      <c r="E14" s="120" t="s">
        <v>132</v>
      </c>
      <c r="F14" s="61"/>
      <c r="G14" s="120" t="s">
        <v>132</v>
      </c>
      <c r="H14" s="61"/>
      <c r="I14" s="120" t="s">
        <v>132</v>
      </c>
      <c r="J14" s="61"/>
      <c r="K14" s="61">
        <v>-187998</v>
      </c>
      <c r="L14" s="61"/>
      <c r="M14" s="61">
        <v>187998</v>
      </c>
      <c r="N14" s="61"/>
      <c r="O14" s="120" t="s">
        <v>132</v>
      </c>
      <c r="P14" s="61"/>
      <c r="Q14" s="120" t="s">
        <v>132</v>
      </c>
      <c r="R14" s="122"/>
      <c r="S14" s="120" t="s">
        <v>132</v>
      </c>
      <c r="T14" s="122"/>
      <c r="U14" s="120" t="s">
        <v>132</v>
      </c>
      <c r="V14" s="61"/>
      <c r="W14" s="61"/>
      <c r="X14" s="123">
        <f>SUM(E14:M14,U14)</f>
        <v>0</v>
      </c>
      <c r="Y14" s="21"/>
      <c r="Z14" s="120" t="s">
        <v>132</v>
      </c>
      <c r="AA14" s="21"/>
      <c r="AB14" s="120" t="s">
        <v>132</v>
      </c>
    </row>
    <row r="15" spans="1:28" ht="20.5">
      <c r="A15" s="34" t="s">
        <v>245</v>
      </c>
      <c r="C15" s="212"/>
      <c r="E15" s="252">
        <f>SUM(E13:E14)</f>
        <v>2734947</v>
      </c>
      <c r="F15" s="61"/>
      <c r="G15" s="252">
        <f>SUM(G13:G14)</f>
        <v>9002590</v>
      </c>
      <c r="H15" s="61"/>
      <c r="I15" s="252">
        <f>SUM(I13:I14)</f>
        <v>233627</v>
      </c>
      <c r="J15" s="61"/>
      <c r="K15" s="252">
        <f>SUM(K13:K14)</f>
        <v>9976</v>
      </c>
      <c r="L15" s="61"/>
      <c r="M15" s="252">
        <f>SUM(M13:M14)</f>
        <v>5134854</v>
      </c>
      <c r="N15" s="61"/>
      <c r="O15" s="253" t="s">
        <v>132</v>
      </c>
      <c r="P15" s="61"/>
      <c r="Q15" s="253" t="s">
        <v>132</v>
      </c>
      <c r="R15" s="122"/>
      <c r="S15" s="252">
        <f>SUM(S13:S14)</f>
        <v>-334791</v>
      </c>
      <c r="T15" s="122"/>
      <c r="U15" s="252">
        <f>SUM(U13:U14)</f>
        <v>-334791</v>
      </c>
      <c r="V15" s="61"/>
      <c r="W15" s="61"/>
      <c r="X15" s="252">
        <f>SUM(X13:X14)</f>
        <v>16781203</v>
      </c>
      <c r="Y15" s="21"/>
      <c r="Z15" s="252">
        <f>SUM(Z13:Z14)</f>
        <v>3841874</v>
      </c>
      <c r="AA15" s="21"/>
      <c r="AB15" s="252">
        <f>SUM(AB13:AB14)</f>
        <v>20623077</v>
      </c>
    </row>
    <row r="16" spans="1:28" ht="20.25" customHeight="1">
      <c r="A16" s="7" t="s">
        <v>127</v>
      </c>
      <c r="C16" s="211"/>
      <c r="D16" s="4"/>
      <c r="E16" s="124"/>
      <c r="F16" s="124"/>
      <c r="G16" s="124"/>
      <c r="H16" s="124"/>
      <c r="I16" s="120"/>
      <c r="J16" s="124"/>
      <c r="K16" s="124"/>
      <c r="L16" s="21"/>
      <c r="M16" s="124"/>
      <c r="N16" s="21"/>
      <c r="O16" s="124"/>
      <c r="P16" s="21"/>
      <c r="Q16" s="209"/>
      <c r="R16" s="209"/>
      <c r="S16" s="209"/>
      <c r="T16" s="209"/>
      <c r="U16" s="209"/>
      <c r="V16" s="21"/>
      <c r="W16" s="21"/>
      <c r="X16" s="209"/>
      <c r="Y16" s="209"/>
      <c r="Z16" s="209"/>
      <c r="AA16" s="209"/>
      <c r="AB16" s="209"/>
    </row>
    <row r="17" spans="1:29" s="128" customFormat="1" ht="24" customHeight="1">
      <c r="A17" s="7"/>
      <c r="B17" s="28" t="s">
        <v>128</v>
      </c>
      <c r="C17" s="212"/>
      <c r="D17" s="7"/>
      <c r="E17" s="120" t="s">
        <v>132</v>
      </c>
      <c r="F17" s="120"/>
      <c r="G17" s="120" t="s">
        <v>132</v>
      </c>
      <c r="H17" s="126"/>
      <c r="I17" s="120" t="s">
        <v>132</v>
      </c>
      <c r="J17" s="126"/>
      <c r="K17" s="120" t="s">
        <v>132</v>
      </c>
      <c r="L17" s="61"/>
      <c r="M17" s="120" t="s">
        <v>132</v>
      </c>
      <c r="N17" s="61"/>
      <c r="O17" s="120" t="s">
        <v>132</v>
      </c>
      <c r="P17" s="61"/>
      <c r="Q17" s="120" t="s">
        <v>132</v>
      </c>
      <c r="R17" s="121"/>
      <c r="S17" s="120" t="s">
        <v>132</v>
      </c>
      <c r="T17" s="121"/>
      <c r="U17" s="120" t="s">
        <v>132</v>
      </c>
      <c r="V17" s="61"/>
      <c r="W17" s="61"/>
      <c r="X17" s="123" t="s">
        <v>132</v>
      </c>
      <c r="Y17" s="121"/>
      <c r="Z17" s="127">
        <v>10987</v>
      </c>
      <c r="AA17" s="121"/>
      <c r="AB17" s="127">
        <f t="shared" ref="AB17:AB19" si="0">SUM(X17,Z17)</f>
        <v>10987</v>
      </c>
    </row>
    <row r="18" spans="1:29" s="128" customFormat="1" ht="22" customHeight="1">
      <c r="A18" s="7"/>
      <c r="B18" s="28" t="s">
        <v>129</v>
      </c>
      <c r="C18" s="212" t="s">
        <v>183</v>
      </c>
      <c r="D18" s="7"/>
      <c r="E18" s="120" t="s">
        <v>132</v>
      </c>
      <c r="F18" s="105"/>
      <c r="G18" s="120" t="s">
        <v>132</v>
      </c>
      <c r="H18" s="126"/>
      <c r="I18" s="120" t="s">
        <v>132</v>
      </c>
      <c r="J18" s="126"/>
      <c r="K18" s="120" t="s">
        <v>132</v>
      </c>
      <c r="L18" s="61"/>
      <c r="M18" s="130">
        <v>-164085</v>
      </c>
      <c r="N18" s="61"/>
      <c r="O18" s="120" t="s">
        <v>132</v>
      </c>
      <c r="P18" s="61"/>
      <c r="Q18" s="123" t="s">
        <v>132</v>
      </c>
      <c r="R18" s="123"/>
      <c r="S18" s="120" t="s">
        <v>132</v>
      </c>
      <c r="T18" s="123"/>
      <c r="U18" s="123">
        <f>SUM(Q18:S18)</f>
        <v>0</v>
      </c>
      <c r="V18" s="61"/>
      <c r="W18" s="61"/>
      <c r="X18" s="123">
        <f>SUM(E18:M18,U18)</f>
        <v>-164085</v>
      </c>
      <c r="Y18" s="121"/>
      <c r="Z18" s="129">
        <v>-11011</v>
      </c>
      <c r="AA18" s="121"/>
      <c r="AB18" s="123">
        <f t="shared" si="0"/>
        <v>-175096</v>
      </c>
    </row>
    <row r="19" spans="1:29" s="128" customFormat="1" ht="20.25" customHeight="1">
      <c r="A19" s="7"/>
      <c r="B19" s="28" t="s">
        <v>130</v>
      </c>
      <c r="C19" s="212" t="s">
        <v>225</v>
      </c>
      <c r="D19" s="7"/>
      <c r="E19" s="120" t="s">
        <v>132</v>
      </c>
      <c r="F19" s="120"/>
      <c r="G19" s="120" t="s">
        <v>132</v>
      </c>
      <c r="H19" s="120"/>
      <c r="I19" s="120" t="s">
        <v>132</v>
      </c>
      <c r="J19" s="120"/>
      <c r="K19" s="131">
        <v>31532</v>
      </c>
      <c r="L19" s="61"/>
      <c r="M19" s="130">
        <v>-31532</v>
      </c>
      <c r="N19" s="61"/>
      <c r="O19" s="120" t="s">
        <v>132</v>
      </c>
      <c r="P19" s="61"/>
      <c r="Q19" s="120" t="s">
        <v>132</v>
      </c>
      <c r="R19" s="121"/>
      <c r="S19" s="120" t="s">
        <v>132</v>
      </c>
      <c r="T19" s="121"/>
      <c r="U19" s="120" t="s">
        <v>132</v>
      </c>
      <c r="V19" s="61"/>
      <c r="W19" s="61"/>
      <c r="X19" s="123" t="s">
        <v>132</v>
      </c>
      <c r="Y19" s="121"/>
      <c r="Z19" s="123" t="s">
        <v>132</v>
      </c>
      <c r="AA19" s="121"/>
      <c r="AB19" s="123">
        <f t="shared" si="0"/>
        <v>0</v>
      </c>
    </row>
    <row r="20" spans="1:29" s="128" customFormat="1" ht="20.25" customHeight="1">
      <c r="A20" s="7"/>
      <c r="B20" s="28" t="s">
        <v>131</v>
      </c>
      <c r="C20" s="212"/>
      <c r="D20" s="7"/>
      <c r="E20" s="120" t="s">
        <v>132</v>
      </c>
      <c r="F20" s="120"/>
      <c r="G20" s="120" t="s">
        <v>132</v>
      </c>
      <c r="H20" s="120"/>
      <c r="I20" s="61">
        <v>294919</v>
      </c>
      <c r="J20" s="120"/>
      <c r="K20" s="120" t="s">
        <v>132</v>
      </c>
      <c r="L20" s="61"/>
      <c r="M20" s="120" t="s">
        <v>132</v>
      </c>
      <c r="N20" s="61"/>
      <c r="O20" s="120" t="s">
        <v>132</v>
      </c>
      <c r="P20" s="61"/>
      <c r="Q20" s="120" t="s">
        <v>132</v>
      </c>
      <c r="R20" s="121"/>
      <c r="S20" s="120" t="s">
        <v>132</v>
      </c>
      <c r="T20" s="121"/>
      <c r="U20" s="120" t="s">
        <v>132</v>
      </c>
      <c r="V20" s="61"/>
      <c r="W20" s="61"/>
      <c r="X20" s="123">
        <f>SUM(E20:M20,U20)</f>
        <v>294919</v>
      </c>
      <c r="Y20" s="121"/>
      <c r="Z20" s="61">
        <v>-2404489</v>
      </c>
      <c r="AA20" s="121"/>
      <c r="AB20" s="129">
        <f>SUM(X20,Z20)</f>
        <v>-2109570</v>
      </c>
    </row>
    <row r="21" spans="1:29" s="128" customFormat="1" ht="20.25" customHeight="1">
      <c r="A21" s="28"/>
      <c r="B21" s="7" t="s">
        <v>222</v>
      </c>
      <c r="C21" s="4"/>
      <c r="D21" s="7"/>
      <c r="E21" s="120" t="s">
        <v>132</v>
      </c>
      <c r="F21" s="120"/>
      <c r="G21" s="120" t="s">
        <v>132</v>
      </c>
      <c r="H21" s="120"/>
      <c r="I21" s="133" t="s">
        <v>132</v>
      </c>
      <c r="J21" s="120"/>
      <c r="K21" s="120" t="s">
        <v>132</v>
      </c>
      <c r="L21" s="61"/>
      <c r="M21" s="61">
        <v>2407391</v>
      </c>
      <c r="N21" s="61"/>
      <c r="O21" s="120" t="s">
        <v>132</v>
      </c>
      <c r="P21" s="61"/>
      <c r="Q21" s="226">
        <v>-419</v>
      </c>
      <c r="R21" s="121"/>
      <c r="S21" s="61">
        <v>264555</v>
      </c>
      <c r="T21" s="121"/>
      <c r="U21" s="61">
        <f>SUM(O21:S21)</f>
        <v>264136</v>
      </c>
      <c r="V21" s="61"/>
      <c r="W21" s="61"/>
      <c r="X21" s="123">
        <f>SUM(E21:M21,U21)</f>
        <v>2671527</v>
      </c>
      <c r="Y21" s="121"/>
      <c r="Z21" s="123">
        <v>412670</v>
      </c>
      <c r="AA21" s="121"/>
      <c r="AB21" s="129">
        <f>SUM(X21,Z21)</f>
        <v>3084197</v>
      </c>
    </row>
    <row r="22" spans="1:29" s="128" customFormat="1" ht="21" thickBot="1">
      <c r="A22" s="34" t="s">
        <v>181</v>
      </c>
      <c r="B22" s="4"/>
      <c r="C22" s="132"/>
      <c r="D22" s="28"/>
      <c r="E22" s="134">
        <f>SUM(E15:E21)</f>
        <v>2734947</v>
      </c>
      <c r="F22" s="61"/>
      <c r="G22" s="134">
        <f>SUM(G15:G21)</f>
        <v>9002590</v>
      </c>
      <c r="H22" s="61"/>
      <c r="I22" s="134">
        <f>SUM(I15:I21)</f>
        <v>528546</v>
      </c>
      <c r="J22" s="61"/>
      <c r="K22" s="134">
        <f>SUM(K15:K21)</f>
        <v>41508</v>
      </c>
      <c r="L22" s="61"/>
      <c r="M22" s="134">
        <f>SUM(M15:M21)</f>
        <v>7346628</v>
      </c>
      <c r="N22" s="61"/>
      <c r="O22" s="251" t="s">
        <v>132</v>
      </c>
      <c r="P22" s="61"/>
      <c r="Q22" s="134">
        <f>SUM(Q15:Q21)</f>
        <v>-419</v>
      </c>
      <c r="R22" s="61"/>
      <c r="S22" s="134">
        <f>SUM(S15:S21)</f>
        <v>-70236</v>
      </c>
      <c r="T22" s="61"/>
      <c r="U22" s="134">
        <f>SUM(U15:U21)</f>
        <v>-70655</v>
      </c>
      <c r="V22" s="61"/>
      <c r="W22" s="61"/>
      <c r="X22" s="134">
        <f>SUM(X15:X21)</f>
        <v>19583564</v>
      </c>
      <c r="Y22" s="61"/>
      <c r="Z22" s="134">
        <f>SUM(Z15:Z21)</f>
        <v>1850031</v>
      </c>
      <c r="AA22" s="61"/>
      <c r="AB22" s="134">
        <f>SUM(AB15:AB21)</f>
        <v>21433595</v>
      </c>
      <c r="AC22" s="135"/>
    </row>
    <row r="23" spans="1:29" ht="10" customHeight="1" thickTop="1">
      <c r="A23" s="34"/>
      <c r="C23" s="210"/>
      <c r="D23" s="7"/>
      <c r="E23" s="61"/>
      <c r="F23" s="61"/>
      <c r="G23" s="61"/>
      <c r="H23" s="61"/>
      <c r="I23" s="61"/>
      <c r="J23" s="61"/>
      <c r="K23" s="61"/>
      <c r="L23" s="61"/>
      <c r="M23" s="61"/>
      <c r="N23" s="73"/>
      <c r="O23" s="73"/>
      <c r="P23" s="73"/>
      <c r="Q23" s="73"/>
      <c r="R23" s="73"/>
      <c r="S23" s="73"/>
      <c r="T23" s="73"/>
      <c r="U23" s="73"/>
      <c r="V23" s="73"/>
      <c r="W23" s="73"/>
      <c r="X23" s="61"/>
      <c r="Y23" s="73"/>
      <c r="Z23" s="61"/>
      <c r="AA23" s="73"/>
      <c r="AB23" s="61"/>
    </row>
    <row r="24" spans="1:29" ht="20.5">
      <c r="A24" s="34" t="s">
        <v>195</v>
      </c>
      <c r="C24" s="210"/>
      <c r="D24" s="7"/>
      <c r="E24" s="61">
        <f>SUM(E22)</f>
        <v>2734947</v>
      </c>
      <c r="F24" s="61"/>
      <c r="G24" s="61">
        <f>SUM(G22)</f>
        <v>9002590</v>
      </c>
      <c r="H24" s="61"/>
      <c r="I24" s="61">
        <f>SUM(I22)</f>
        <v>528546</v>
      </c>
      <c r="J24" s="61"/>
      <c r="K24" s="61">
        <f>SUM(K22)</f>
        <v>41508</v>
      </c>
      <c r="L24" s="61"/>
      <c r="M24" s="61">
        <f>SUM(M22)</f>
        <v>7346628</v>
      </c>
      <c r="N24" s="73"/>
      <c r="O24" s="120" t="s">
        <v>132</v>
      </c>
      <c r="P24" s="73"/>
      <c r="Q24" s="61">
        <f>SUM(Q22)</f>
        <v>-419</v>
      </c>
      <c r="R24" s="61"/>
      <c r="S24" s="61">
        <f>SUM(S22)</f>
        <v>-70236</v>
      </c>
      <c r="T24" s="61"/>
      <c r="U24" s="61">
        <f>SUM(O24:S24)</f>
        <v>-70655</v>
      </c>
      <c r="V24" s="73"/>
      <c r="W24" s="73"/>
      <c r="X24" s="61">
        <f>SUM(X22)</f>
        <v>19583564</v>
      </c>
      <c r="Y24" s="209"/>
      <c r="Z24" s="61">
        <f>SUM(Z22)</f>
        <v>1850031</v>
      </c>
      <c r="AA24" s="209"/>
      <c r="AB24" s="61">
        <f>SUM(AB22)</f>
        <v>21433595</v>
      </c>
    </row>
    <row r="25" spans="1:29" ht="20.25" customHeight="1">
      <c r="A25" s="7" t="s">
        <v>127</v>
      </c>
      <c r="C25" s="211"/>
      <c r="D25" s="4"/>
      <c r="E25" s="124"/>
      <c r="F25" s="124"/>
      <c r="G25" s="124"/>
      <c r="H25" s="124"/>
      <c r="I25" s="120"/>
      <c r="J25" s="124"/>
      <c r="K25" s="124"/>
      <c r="L25" s="21"/>
      <c r="M25" s="124"/>
      <c r="N25" s="21"/>
      <c r="O25" s="21"/>
      <c r="P25" s="21"/>
      <c r="Q25" s="209"/>
      <c r="R25" s="209"/>
      <c r="S25" s="209"/>
      <c r="T25" s="209"/>
      <c r="U25" s="209"/>
      <c r="V25" s="21"/>
      <c r="W25" s="21"/>
      <c r="X25" s="209"/>
      <c r="Y25" s="209"/>
      <c r="Z25" s="209"/>
      <c r="AA25" s="209"/>
      <c r="AB25" s="209"/>
    </row>
    <row r="26" spans="1:29" s="128" customFormat="1" ht="22" customHeight="1">
      <c r="A26" s="7"/>
      <c r="B26" s="28" t="s">
        <v>219</v>
      </c>
      <c r="C26" s="212"/>
      <c r="D26" s="7"/>
      <c r="E26" s="120" t="s">
        <v>132</v>
      </c>
      <c r="F26" s="105"/>
      <c r="G26" s="120" t="s">
        <v>132</v>
      </c>
      <c r="H26" s="126"/>
      <c r="I26" s="120" t="s">
        <v>132</v>
      </c>
      <c r="J26" s="126"/>
      <c r="K26" s="120" t="s">
        <v>132</v>
      </c>
      <c r="L26" s="61"/>
      <c r="M26" s="120" t="s">
        <v>132</v>
      </c>
      <c r="N26" s="61"/>
      <c r="O26" s="120" t="s">
        <v>132</v>
      </c>
      <c r="P26" s="61"/>
      <c r="Q26" s="123" t="s">
        <v>132</v>
      </c>
      <c r="R26" s="121"/>
      <c r="S26" s="123" t="s">
        <v>132</v>
      </c>
      <c r="T26" s="121"/>
      <c r="U26" s="120" t="s">
        <v>132</v>
      </c>
      <c r="V26" s="61"/>
      <c r="W26" s="61"/>
      <c r="X26" s="123" t="s">
        <v>132</v>
      </c>
      <c r="Y26" s="121"/>
      <c r="Z26" s="123">
        <v>2782</v>
      </c>
      <c r="AA26" s="121"/>
      <c r="AB26" s="123">
        <f t="shared" ref="AB26" si="1">SUM(X26,Z26)</f>
        <v>2782</v>
      </c>
    </row>
    <row r="27" spans="1:29" s="128" customFormat="1" ht="22" customHeight="1">
      <c r="A27" s="7"/>
      <c r="B27" s="28" t="s">
        <v>129</v>
      </c>
      <c r="C27" s="212" t="s">
        <v>183</v>
      </c>
      <c r="D27" s="7"/>
      <c r="E27" s="120" t="s">
        <v>132</v>
      </c>
      <c r="F27" s="105"/>
      <c r="G27" s="120" t="s">
        <v>132</v>
      </c>
      <c r="H27" s="126"/>
      <c r="I27" s="120" t="s">
        <v>132</v>
      </c>
      <c r="J27" s="126"/>
      <c r="K27" s="120" t="s">
        <v>132</v>
      </c>
      <c r="L27" s="61"/>
      <c r="M27" s="123">
        <v>-164091</v>
      </c>
      <c r="N27" s="61"/>
      <c r="O27" s="120" t="s">
        <v>132</v>
      </c>
      <c r="P27" s="61"/>
      <c r="Q27" s="123" t="s">
        <v>132</v>
      </c>
      <c r="R27" s="123"/>
      <c r="S27" s="123" t="s">
        <v>132</v>
      </c>
      <c r="T27" s="123"/>
      <c r="U27" s="123" t="s">
        <v>132</v>
      </c>
      <c r="V27" s="61"/>
      <c r="W27" s="61"/>
      <c r="X27" s="123">
        <f>SUM(E27:M27,U27)</f>
        <v>-164091</v>
      </c>
      <c r="Y27" s="121"/>
      <c r="Z27" s="123">
        <v>-104361.46672</v>
      </c>
      <c r="AA27" s="121"/>
      <c r="AB27" s="123">
        <f t="shared" ref="AB27:AB29" si="2">SUM(X27,Z27)</f>
        <v>-268452.46672000003</v>
      </c>
    </row>
    <row r="28" spans="1:29" s="128" customFormat="1" ht="20.25" customHeight="1">
      <c r="A28" s="7"/>
      <c r="B28" s="28" t="s">
        <v>130</v>
      </c>
      <c r="C28" s="212" t="s">
        <v>183</v>
      </c>
      <c r="D28" s="7"/>
      <c r="E28" s="120" t="s">
        <v>132</v>
      </c>
      <c r="F28" s="61"/>
      <c r="G28" s="120" t="s">
        <v>132</v>
      </c>
      <c r="H28" s="120"/>
      <c r="I28" s="120" t="s">
        <v>132</v>
      </c>
      <c r="J28" s="120"/>
      <c r="K28" s="136">
        <v>6652</v>
      </c>
      <c r="L28" s="61"/>
      <c r="M28" s="123">
        <f>-K28</f>
        <v>-6652</v>
      </c>
      <c r="N28" s="123"/>
      <c r="O28" s="120" t="s">
        <v>132</v>
      </c>
      <c r="P28" s="123"/>
      <c r="Q28" s="123" t="s">
        <v>132</v>
      </c>
      <c r="R28" s="123"/>
      <c r="S28" s="123" t="s">
        <v>132</v>
      </c>
      <c r="T28" s="123"/>
      <c r="U28" s="123" t="s">
        <v>132</v>
      </c>
      <c r="V28" s="123"/>
      <c r="W28" s="123"/>
      <c r="X28" s="123">
        <f>SUM(E28:M28,U28)</f>
        <v>0</v>
      </c>
      <c r="Y28" s="123"/>
      <c r="Z28" s="123" t="s">
        <v>132</v>
      </c>
      <c r="AA28" s="123"/>
      <c r="AB28" s="123">
        <f t="shared" si="2"/>
        <v>0</v>
      </c>
    </row>
    <row r="29" spans="1:29" s="128" customFormat="1" ht="20.25" customHeight="1">
      <c r="A29" s="7"/>
      <c r="B29" s="28" t="s">
        <v>208</v>
      </c>
      <c r="C29" s="212"/>
      <c r="D29" s="7"/>
      <c r="E29" s="120" t="s">
        <v>132</v>
      </c>
      <c r="F29" s="61"/>
      <c r="G29" s="120" t="s">
        <v>132</v>
      </c>
      <c r="H29" s="120"/>
      <c r="I29" s="120" t="s">
        <v>132</v>
      </c>
      <c r="J29" s="120"/>
      <c r="K29" s="120" t="s">
        <v>132</v>
      </c>
      <c r="L29" s="61"/>
      <c r="M29" s="120" t="s">
        <v>132</v>
      </c>
      <c r="N29" s="123"/>
      <c r="O29" s="120" t="s">
        <v>132</v>
      </c>
      <c r="P29" s="123"/>
      <c r="Q29" s="120" t="s">
        <v>132</v>
      </c>
      <c r="R29" s="123"/>
      <c r="S29" s="120" t="s">
        <v>132</v>
      </c>
      <c r="T29" s="123"/>
      <c r="U29" s="120" t="s">
        <v>132</v>
      </c>
      <c r="V29" s="123"/>
      <c r="W29" s="123"/>
      <c r="X29" s="123">
        <f>SUM(E29:M29,U29)</f>
        <v>0</v>
      </c>
      <c r="Y29" s="123"/>
      <c r="Z29" s="123">
        <v>37777.5</v>
      </c>
      <c r="AA29" s="123"/>
      <c r="AB29" s="123">
        <f t="shared" si="2"/>
        <v>37777.5</v>
      </c>
    </row>
    <row r="30" spans="1:29" s="128" customFormat="1" ht="20.25" customHeight="1">
      <c r="A30" s="7"/>
      <c r="B30" s="28" t="s">
        <v>131</v>
      </c>
      <c r="C30" s="212"/>
      <c r="D30" s="7"/>
      <c r="E30" s="120" t="s">
        <v>132</v>
      </c>
      <c r="F30" s="61"/>
      <c r="G30" s="120" t="s">
        <v>132</v>
      </c>
      <c r="H30" s="120"/>
      <c r="I30" s="136">
        <v>38905</v>
      </c>
      <c r="J30" s="120"/>
      <c r="K30" s="120" t="s">
        <v>132</v>
      </c>
      <c r="L30" s="61"/>
      <c r="M30" s="123" t="s">
        <v>132</v>
      </c>
      <c r="N30" s="123"/>
      <c r="O30" s="120" t="s">
        <v>132</v>
      </c>
      <c r="P30" s="123"/>
      <c r="Q30" s="123" t="s">
        <v>132</v>
      </c>
      <c r="R30" s="123"/>
      <c r="S30" s="123" t="s">
        <v>132</v>
      </c>
      <c r="T30" s="123"/>
      <c r="U30" s="123" t="s">
        <v>132</v>
      </c>
      <c r="V30" s="123"/>
      <c r="W30" s="123"/>
      <c r="X30" s="123">
        <f>SUM(E30:M30,U30)</f>
        <v>38905</v>
      </c>
      <c r="Y30" s="123"/>
      <c r="Z30" s="123">
        <v>-90096.523419181001</v>
      </c>
      <c r="AA30" s="123"/>
      <c r="AB30" s="123">
        <f>SUM(X30,Z30)</f>
        <v>-51191.523419181001</v>
      </c>
    </row>
    <row r="31" spans="1:29" s="128" customFormat="1" ht="20.25" customHeight="1">
      <c r="A31" s="28"/>
      <c r="B31" s="7" t="s">
        <v>222</v>
      </c>
      <c r="C31" s="4"/>
      <c r="D31" s="7"/>
      <c r="E31" s="120" t="s">
        <v>132</v>
      </c>
      <c r="F31" s="61"/>
      <c r="G31" s="120" t="s">
        <v>132</v>
      </c>
      <c r="H31" s="120"/>
      <c r="I31" s="120" t="s">
        <v>132</v>
      </c>
      <c r="J31" s="120"/>
      <c r="K31" s="120" t="s">
        <v>132</v>
      </c>
      <c r="L31" s="61"/>
      <c r="M31" s="61">
        <f>'PL-T 12M'!E39</f>
        <v>665320</v>
      </c>
      <c r="N31" s="61"/>
      <c r="O31" s="123">
        <v>-126685</v>
      </c>
      <c r="P31" s="61"/>
      <c r="Q31" s="123">
        <f>ROUND('PL-T 12M'!E35,0)</f>
        <v>-3729</v>
      </c>
      <c r="R31" s="123"/>
      <c r="S31" s="255">
        <v>-257929</v>
      </c>
      <c r="T31" s="123"/>
      <c r="U31" s="123">
        <f>SUM(O31:S31)</f>
        <v>-388343</v>
      </c>
      <c r="V31" s="61"/>
      <c r="W31" s="61"/>
      <c r="X31" s="123">
        <f>SUM(E31:M31,U31)</f>
        <v>276977</v>
      </c>
      <c r="Y31" s="121"/>
      <c r="Z31" s="123">
        <v>68038</v>
      </c>
      <c r="AA31" s="121"/>
      <c r="AB31" s="123">
        <f>SUM(X31,Z31)</f>
        <v>345015</v>
      </c>
    </row>
    <row r="32" spans="1:29" s="128" customFormat="1" ht="21" thickBot="1">
      <c r="A32" s="34" t="s">
        <v>196</v>
      </c>
      <c r="B32" s="4"/>
      <c r="C32" s="132"/>
      <c r="D32" s="28"/>
      <c r="E32" s="134">
        <f>SUM(E24:E31)</f>
        <v>2734947</v>
      </c>
      <c r="F32" s="61"/>
      <c r="G32" s="134">
        <f>SUM(G24:G31)</f>
        <v>9002590</v>
      </c>
      <c r="H32" s="61"/>
      <c r="I32" s="134">
        <f>SUM(I24:I31)</f>
        <v>567451</v>
      </c>
      <c r="J32" s="61"/>
      <c r="K32" s="134">
        <f>SUM(K24:K31)</f>
        <v>48160</v>
      </c>
      <c r="L32" s="61"/>
      <c r="M32" s="134">
        <f>SUM(M24:M31)</f>
        <v>7841205</v>
      </c>
      <c r="N32" s="61"/>
      <c r="O32" s="134">
        <f>SUM(O24:O31)</f>
        <v>-126685</v>
      </c>
      <c r="P32" s="61"/>
      <c r="Q32" s="134">
        <f>SUM(Q24:Q31)</f>
        <v>-4148</v>
      </c>
      <c r="R32" s="61"/>
      <c r="S32" s="134">
        <f>SUM(S24:S31)</f>
        <v>-328165</v>
      </c>
      <c r="T32" s="61"/>
      <c r="U32" s="134">
        <f>SUM(O32:S32)</f>
        <v>-458998</v>
      </c>
      <c r="V32" s="61"/>
      <c r="W32" s="61"/>
      <c r="X32" s="134">
        <f>SUM(X24:X31)</f>
        <v>19735355</v>
      </c>
      <c r="Y32" s="61"/>
      <c r="Z32" s="134">
        <f>SUM(Z24:Z31)</f>
        <v>1764170.5098608192</v>
      </c>
      <c r="AA32" s="61"/>
      <c r="AB32" s="134">
        <f>SUM(AB24:AB31)</f>
        <v>21499525.509860817</v>
      </c>
      <c r="AC32" s="135"/>
    </row>
    <row r="33" spans="1:31" ht="23.15" customHeight="1" thickTop="1">
      <c r="E33" s="83"/>
      <c r="F33" s="83"/>
      <c r="G33" s="105"/>
      <c r="H33" s="105"/>
      <c r="I33" s="105"/>
      <c r="J33" s="105"/>
      <c r="K33" s="105"/>
      <c r="L33" s="105"/>
      <c r="M33" s="83"/>
      <c r="N33" s="105"/>
      <c r="O33" s="105"/>
      <c r="P33" s="105"/>
      <c r="Q33" s="105"/>
      <c r="R33" s="105"/>
      <c r="S33" s="105"/>
      <c r="T33" s="105"/>
      <c r="U33" s="105"/>
      <c r="V33" s="105"/>
      <c r="W33" s="105"/>
      <c r="X33" s="105"/>
      <c r="Y33" s="105"/>
      <c r="Z33" s="105"/>
      <c r="AA33" s="105"/>
      <c r="AB33" s="105"/>
      <c r="AC33" s="153"/>
      <c r="AD33" s="153"/>
      <c r="AE33" s="153"/>
    </row>
    <row r="34" spans="1:31" ht="23.15" customHeight="1">
      <c r="E34" s="83"/>
      <c r="F34" s="83"/>
      <c r="G34" s="105"/>
      <c r="H34" s="105"/>
      <c r="I34" s="105"/>
      <c r="J34" s="105"/>
      <c r="K34" s="105"/>
      <c r="L34" s="105"/>
      <c r="M34" s="83"/>
      <c r="N34" s="105"/>
      <c r="O34" s="105"/>
      <c r="P34" s="105"/>
      <c r="Q34" s="105"/>
      <c r="R34" s="105"/>
      <c r="S34" s="105"/>
      <c r="T34" s="105"/>
      <c r="U34" s="105"/>
      <c r="V34" s="105"/>
      <c r="W34" s="105"/>
      <c r="X34" s="105"/>
      <c r="Y34" s="105"/>
      <c r="Z34" s="105"/>
      <c r="AA34" s="105"/>
      <c r="AB34" s="105"/>
      <c r="AC34" s="153"/>
      <c r="AD34" s="153"/>
      <c r="AE34" s="153"/>
    </row>
    <row r="35" spans="1:31" ht="23.15" customHeight="1">
      <c r="E35" s="83"/>
      <c r="F35" s="83"/>
      <c r="G35" s="105"/>
      <c r="H35" s="105"/>
      <c r="I35" s="105"/>
      <c r="J35" s="105"/>
      <c r="K35" s="105"/>
      <c r="L35" s="105"/>
      <c r="M35" s="83"/>
      <c r="N35" s="105"/>
      <c r="O35" s="105"/>
      <c r="P35" s="105"/>
      <c r="Q35" s="105"/>
      <c r="R35" s="105"/>
      <c r="S35" s="105"/>
      <c r="T35" s="105"/>
      <c r="U35" s="105"/>
      <c r="V35" s="105"/>
      <c r="W35" s="105"/>
      <c r="X35" s="105"/>
      <c r="Y35" s="105"/>
      <c r="Z35" s="105"/>
      <c r="AA35" s="105"/>
      <c r="AB35" s="105"/>
      <c r="AC35" s="153"/>
      <c r="AD35" s="153"/>
      <c r="AE35" s="153"/>
    </row>
    <row r="36" spans="1:31" ht="23.15" customHeight="1">
      <c r="E36" s="258"/>
      <c r="F36" s="83"/>
      <c r="G36" s="105"/>
      <c r="H36" s="105"/>
      <c r="I36" s="105"/>
      <c r="J36" s="105"/>
      <c r="K36" s="105"/>
      <c r="L36" s="105"/>
      <c r="M36" s="83"/>
      <c r="N36" s="105"/>
      <c r="O36" s="105"/>
      <c r="P36" s="105"/>
      <c r="Q36" s="105"/>
      <c r="R36" s="105"/>
      <c r="S36" s="105"/>
      <c r="T36" s="105"/>
      <c r="U36" s="105"/>
      <c r="V36" s="105"/>
      <c r="W36" s="105"/>
      <c r="X36" s="105"/>
      <c r="Y36" s="105"/>
      <c r="Z36" s="105"/>
      <c r="AA36" s="105"/>
      <c r="AB36" s="105"/>
      <c r="AC36" s="153"/>
      <c r="AD36" s="153"/>
      <c r="AE36" s="153"/>
    </row>
    <row r="38" spans="1:31">
      <c r="I38" s="213"/>
    </row>
    <row r="39" spans="1:31" ht="23">
      <c r="A39" s="84" t="s">
        <v>32</v>
      </c>
      <c r="I39" s="213"/>
    </row>
    <row r="40" spans="1:31">
      <c r="I40" s="213"/>
    </row>
    <row r="41" spans="1:31">
      <c r="I41" s="213"/>
    </row>
    <row r="42" spans="1:31">
      <c r="I42" s="213" t="s">
        <v>191</v>
      </c>
    </row>
    <row r="43" spans="1:31">
      <c r="I43" s="213"/>
    </row>
  </sheetData>
  <mergeCells count="9">
    <mergeCell ref="K7:M7"/>
    <mergeCell ref="J8:L8"/>
    <mergeCell ref="O7:U7"/>
    <mergeCell ref="E6:U6"/>
    <mergeCell ref="A1:AB1"/>
    <mergeCell ref="A2:AB2"/>
    <mergeCell ref="A3:AB3"/>
    <mergeCell ref="E4:AB4"/>
    <mergeCell ref="E5:AB5"/>
  </mergeCells>
  <pageMargins left="0.5" right="0.2" top="1" bottom="0.5" header="0.511811023622047" footer="0.511811023622047"/>
  <pageSetup paperSize="9" scale="56" firstPageNumber="3" orientation="landscape" useFirstPageNumber="1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00B050"/>
  </sheetPr>
  <dimension ref="A1:O60"/>
  <sheetViews>
    <sheetView view="pageBreakPreview" topLeftCell="A39" zoomScale="70" zoomScaleNormal="90" zoomScaleSheetLayoutView="70" workbookViewId="0">
      <selection activeCell="B23" sqref="B23"/>
    </sheetView>
  </sheetViews>
  <sheetFormatPr defaultRowHeight="20"/>
  <cols>
    <col min="1" max="1" width="3.1796875" style="28" customWidth="1"/>
    <col min="2" max="2" width="35.81640625" style="28" customWidth="1"/>
    <col min="3" max="3" width="9" style="28" customWidth="1"/>
    <col min="4" max="4" width="1.1796875" style="28" customWidth="1"/>
    <col min="5" max="5" width="15.1796875" style="22" customWidth="1"/>
    <col min="6" max="6" width="0.81640625" style="22" customWidth="1"/>
    <col min="7" max="7" width="15.453125" style="22" customWidth="1"/>
    <col min="8" max="8" width="0.81640625" style="22" customWidth="1"/>
    <col min="9" max="9" width="17.54296875" style="22" customWidth="1"/>
    <col min="10" max="10" width="1" style="22" customWidth="1"/>
    <col min="11" max="11" width="16.54296875" style="22" customWidth="1"/>
    <col min="12" max="12" width="0.81640625" style="22" customWidth="1"/>
    <col min="13" max="13" width="15.81640625" style="22" customWidth="1"/>
    <col min="14" max="14" width="0.90625" style="238" customWidth="1"/>
    <col min="15" max="15" width="14.54296875" style="22" customWidth="1"/>
    <col min="16" max="258" width="9.1796875" style="125"/>
    <col min="259" max="259" width="3.1796875" style="125" customWidth="1"/>
    <col min="260" max="260" width="35.1796875" style="125" customWidth="1"/>
    <col min="261" max="261" width="9.81640625" style="125" customWidth="1"/>
    <col min="262" max="262" width="1.453125" style="125" customWidth="1"/>
    <col min="263" max="263" width="13.1796875" style="125" customWidth="1"/>
    <col min="264" max="264" width="1.453125" style="125" customWidth="1"/>
    <col min="265" max="265" width="14.1796875" style="125" customWidth="1"/>
    <col min="266" max="266" width="1.453125" style="125" customWidth="1"/>
    <col min="267" max="267" width="15.81640625" style="125" customWidth="1"/>
    <col min="268" max="268" width="1" style="125" customWidth="1"/>
    <col min="269" max="269" width="14.81640625" style="125" customWidth="1"/>
    <col min="270" max="270" width="1.1796875" style="125" customWidth="1"/>
    <col min="271" max="271" width="12.81640625" style="125" customWidth="1"/>
    <col min="272" max="514" width="9.1796875" style="125"/>
    <col min="515" max="515" width="3.1796875" style="125" customWidth="1"/>
    <col min="516" max="516" width="35.1796875" style="125" customWidth="1"/>
    <col min="517" max="517" width="9.81640625" style="125" customWidth="1"/>
    <col min="518" max="518" width="1.453125" style="125" customWidth="1"/>
    <col min="519" max="519" width="13.1796875" style="125" customWidth="1"/>
    <col min="520" max="520" width="1.453125" style="125" customWidth="1"/>
    <col min="521" max="521" width="14.1796875" style="125" customWidth="1"/>
    <col min="522" max="522" width="1.453125" style="125" customWidth="1"/>
    <col min="523" max="523" width="15.81640625" style="125" customWidth="1"/>
    <col min="524" max="524" width="1" style="125" customWidth="1"/>
    <col min="525" max="525" width="14.81640625" style="125" customWidth="1"/>
    <col min="526" max="526" width="1.1796875" style="125" customWidth="1"/>
    <col min="527" max="527" width="12.81640625" style="125" customWidth="1"/>
    <col min="528" max="770" width="9.1796875" style="125"/>
    <col min="771" max="771" width="3.1796875" style="125" customWidth="1"/>
    <col min="772" max="772" width="35.1796875" style="125" customWidth="1"/>
    <col min="773" max="773" width="9.81640625" style="125" customWidth="1"/>
    <col min="774" max="774" width="1.453125" style="125" customWidth="1"/>
    <col min="775" max="775" width="13.1796875" style="125" customWidth="1"/>
    <col min="776" max="776" width="1.453125" style="125" customWidth="1"/>
    <col min="777" max="777" width="14.1796875" style="125" customWidth="1"/>
    <col min="778" max="778" width="1.453125" style="125" customWidth="1"/>
    <col min="779" max="779" width="15.81640625" style="125" customWidth="1"/>
    <col min="780" max="780" width="1" style="125" customWidth="1"/>
    <col min="781" max="781" width="14.81640625" style="125" customWidth="1"/>
    <col min="782" max="782" width="1.1796875" style="125" customWidth="1"/>
    <col min="783" max="783" width="12.81640625" style="125" customWidth="1"/>
    <col min="784" max="1026" width="9.1796875" style="125"/>
    <col min="1027" max="1027" width="3.1796875" style="125" customWidth="1"/>
    <col min="1028" max="1028" width="35.1796875" style="125" customWidth="1"/>
    <col min="1029" max="1029" width="9.81640625" style="125" customWidth="1"/>
    <col min="1030" max="1030" width="1.453125" style="125" customWidth="1"/>
    <col min="1031" max="1031" width="13.1796875" style="125" customWidth="1"/>
    <col min="1032" max="1032" width="1.453125" style="125" customWidth="1"/>
    <col min="1033" max="1033" width="14.1796875" style="125" customWidth="1"/>
    <col min="1034" max="1034" width="1.453125" style="125" customWidth="1"/>
    <col min="1035" max="1035" width="15.81640625" style="125" customWidth="1"/>
    <col min="1036" max="1036" width="1" style="125" customWidth="1"/>
    <col min="1037" max="1037" width="14.81640625" style="125" customWidth="1"/>
    <col min="1038" max="1038" width="1.1796875" style="125" customWidth="1"/>
    <col min="1039" max="1039" width="12.81640625" style="125" customWidth="1"/>
    <col min="1040" max="1282" width="9.1796875" style="125"/>
    <col min="1283" max="1283" width="3.1796875" style="125" customWidth="1"/>
    <col min="1284" max="1284" width="35.1796875" style="125" customWidth="1"/>
    <col min="1285" max="1285" width="9.81640625" style="125" customWidth="1"/>
    <col min="1286" max="1286" width="1.453125" style="125" customWidth="1"/>
    <col min="1287" max="1287" width="13.1796875" style="125" customWidth="1"/>
    <col min="1288" max="1288" width="1.453125" style="125" customWidth="1"/>
    <col min="1289" max="1289" width="14.1796875" style="125" customWidth="1"/>
    <col min="1290" max="1290" width="1.453125" style="125" customWidth="1"/>
    <col min="1291" max="1291" width="15.81640625" style="125" customWidth="1"/>
    <col min="1292" max="1292" width="1" style="125" customWidth="1"/>
    <col min="1293" max="1293" width="14.81640625" style="125" customWidth="1"/>
    <col min="1294" max="1294" width="1.1796875" style="125" customWidth="1"/>
    <col min="1295" max="1295" width="12.81640625" style="125" customWidth="1"/>
    <col min="1296" max="1538" width="9.1796875" style="125"/>
    <col min="1539" max="1539" width="3.1796875" style="125" customWidth="1"/>
    <col min="1540" max="1540" width="35.1796875" style="125" customWidth="1"/>
    <col min="1541" max="1541" width="9.81640625" style="125" customWidth="1"/>
    <col min="1542" max="1542" width="1.453125" style="125" customWidth="1"/>
    <col min="1543" max="1543" width="13.1796875" style="125" customWidth="1"/>
    <col min="1544" max="1544" width="1.453125" style="125" customWidth="1"/>
    <col min="1545" max="1545" width="14.1796875" style="125" customWidth="1"/>
    <col min="1546" max="1546" width="1.453125" style="125" customWidth="1"/>
    <col min="1547" max="1547" width="15.81640625" style="125" customWidth="1"/>
    <col min="1548" max="1548" width="1" style="125" customWidth="1"/>
    <col min="1549" max="1549" width="14.81640625" style="125" customWidth="1"/>
    <col min="1550" max="1550" width="1.1796875" style="125" customWidth="1"/>
    <col min="1551" max="1551" width="12.81640625" style="125" customWidth="1"/>
    <col min="1552" max="1794" width="9.1796875" style="125"/>
    <col min="1795" max="1795" width="3.1796875" style="125" customWidth="1"/>
    <col min="1796" max="1796" width="35.1796875" style="125" customWidth="1"/>
    <col min="1797" max="1797" width="9.81640625" style="125" customWidth="1"/>
    <col min="1798" max="1798" width="1.453125" style="125" customWidth="1"/>
    <col min="1799" max="1799" width="13.1796875" style="125" customWidth="1"/>
    <col min="1800" max="1800" width="1.453125" style="125" customWidth="1"/>
    <col min="1801" max="1801" width="14.1796875" style="125" customWidth="1"/>
    <col min="1802" max="1802" width="1.453125" style="125" customWidth="1"/>
    <col min="1803" max="1803" width="15.81640625" style="125" customWidth="1"/>
    <col min="1804" max="1804" width="1" style="125" customWidth="1"/>
    <col min="1805" max="1805" width="14.81640625" style="125" customWidth="1"/>
    <col min="1806" max="1806" width="1.1796875" style="125" customWidth="1"/>
    <col min="1807" max="1807" width="12.81640625" style="125" customWidth="1"/>
    <col min="1808" max="2050" width="9.1796875" style="125"/>
    <col min="2051" max="2051" width="3.1796875" style="125" customWidth="1"/>
    <col min="2052" max="2052" width="35.1796875" style="125" customWidth="1"/>
    <col min="2053" max="2053" width="9.81640625" style="125" customWidth="1"/>
    <col min="2054" max="2054" width="1.453125" style="125" customWidth="1"/>
    <col min="2055" max="2055" width="13.1796875" style="125" customWidth="1"/>
    <col min="2056" max="2056" width="1.453125" style="125" customWidth="1"/>
    <col min="2057" max="2057" width="14.1796875" style="125" customWidth="1"/>
    <col min="2058" max="2058" width="1.453125" style="125" customWidth="1"/>
    <col min="2059" max="2059" width="15.81640625" style="125" customWidth="1"/>
    <col min="2060" max="2060" width="1" style="125" customWidth="1"/>
    <col min="2061" max="2061" width="14.81640625" style="125" customWidth="1"/>
    <col min="2062" max="2062" width="1.1796875" style="125" customWidth="1"/>
    <col min="2063" max="2063" width="12.81640625" style="125" customWidth="1"/>
    <col min="2064" max="2306" width="9.1796875" style="125"/>
    <col min="2307" max="2307" width="3.1796875" style="125" customWidth="1"/>
    <col min="2308" max="2308" width="35.1796875" style="125" customWidth="1"/>
    <col min="2309" max="2309" width="9.81640625" style="125" customWidth="1"/>
    <col min="2310" max="2310" width="1.453125" style="125" customWidth="1"/>
    <col min="2311" max="2311" width="13.1796875" style="125" customWidth="1"/>
    <col min="2312" max="2312" width="1.453125" style="125" customWidth="1"/>
    <col min="2313" max="2313" width="14.1796875" style="125" customWidth="1"/>
    <col min="2314" max="2314" width="1.453125" style="125" customWidth="1"/>
    <col min="2315" max="2315" width="15.81640625" style="125" customWidth="1"/>
    <col min="2316" max="2316" width="1" style="125" customWidth="1"/>
    <col min="2317" max="2317" width="14.81640625" style="125" customWidth="1"/>
    <col min="2318" max="2318" width="1.1796875" style="125" customWidth="1"/>
    <col min="2319" max="2319" width="12.81640625" style="125" customWidth="1"/>
    <col min="2320" max="2562" width="9.1796875" style="125"/>
    <col min="2563" max="2563" width="3.1796875" style="125" customWidth="1"/>
    <col min="2564" max="2564" width="35.1796875" style="125" customWidth="1"/>
    <col min="2565" max="2565" width="9.81640625" style="125" customWidth="1"/>
    <col min="2566" max="2566" width="1.453125" style="125" customWidth="1"/>
    <col min="2567" max="2567" width="13.1796875" style="125" customWidth="1"/>
    <col min="2568" max="2568" width="1.453125" style="125" customWidth="1"/>
    <col min="2569" max="2569" width="14.1796875" style="125" customWidth="1"/>
    <col min="2570" max="2570" width="1.453125" style="125" customWidth="1"/>
    <col min="2571" max="2571" width="15.81640625" style="125" customWidth="1"/>
    <col min="2572" max="2572" width="1" style="125" customWidth="1"/>
    <col min="2573" max="2573" width="14.81640625" style="125" customWidth="1"/>
    <col min="2574" max="2574" width="1.1796875" style="125" customWidth="1"/>
    <col min="2575" max="2575" width="12.81640625" style="125" customWidth="1"/>
    <col min="2576" max="2818" width="9.1796875" style="125"/>
    <col min="2819" max="2819" width="3.1796875" style="125" customWidth="1"/>
    <col min="2820" max="2820" width="35.1796875" style="125" customWidth="1"/>
    <col min="2821" max="2821" width="9.81640625" style="125" customWidth="1"/>
    <col min="2822" max="2822" width="1.453125" style="125" customWidth="1"/>
    <col min="2823" max="2823" width="13.1796875" style="125" customWidth="1"/>
    <col min="2824" max="2824" width="1.453125" style="125" customWidth="1"/>
    <col min="2825" max="2825" width="14.1796875" style="125" customWidth="1"/>
    <col min="2826" max="2826" width="1.453125" style="125" customWidth="1"/>
    <col min="2827" max="2827" width="15.81640625" style="125" customWidth="1"/>
    <col min="2828" max="2828" width="1" style="125" customWidth="1"/>
    <col min="2829" max="2829" width="14.81640625" style="125" customWidth="1"/>
    <col min="2830" max="2830" width="1.1796875" style="125" customWidth="1"/>
    <col min="2831" max="2831" width="12.81640625" style="125" customWidth="1"/>
    <col min="2832" max="3074" width="9.1796875" style="125"/>
    <col min="3075" max="3075" width="3.1796875" style="125" customWidth="1"/>
    <col min="3076" max="3076" width="35.1796875" style="125" customWidth="1"/>
    <col min="3077" max="3077" width="9.81640625" style="125" customWidth="1"/>
    <col min="3078" max="3078" width="1.453125" style="125" customWidth="1"/>
    <col min="3079" max="3079" width="13.1796875" style="125" customWidth="1"/>
    <col min="3080" max="3080" width="1.453125" style="125" customWidth="1"/>
    <col min="3081" max="3081" width="14.1796875" style="125" customWidth="1"/>
    <col min="3082" max="3082" width="1.453125" style="125" customWidth="1"/>
    <col min="3083" max="3083" width="15.81640625" style="125" customWidth="1"/>
    <col min="3084" max="3084" width="1" style="125" customWidth="1"/>
    <col min="3085" max="3085" width="14.81640625" style="125" customWidth="1"/>
    <col min="3086" max="3086" width="1.1796875" style="125" customWidth="1"/>
    <col min="3087" max="3087" width="12.81640625" style="125" customWidth="1"/>
    <col min="3088" max="3330" width="9.1796875" style="125"/>
    <col min="3331" max="3331" width="3.1796875" style="125" customWidth="1"/>
    <col min="3332" max="3332" width="35.1796875" style="125" customWidth="1"/>
    <col min="3333" max="3333" width="9.81640625" style="125" customWidth="1"/>
    <col min="3334" max="3334" width="1.453125" style="125" customWidth="1"/>
    <col min="3335" max="3335" width="13.1796875" style="125" customWidth="1"/>
    <col min="3336" max="3336" width="1.453125" style="125" customWidth="1"/>
    <col min="3337" max="3337" width="14.1796875" style="125" customWidth="1"/>
    <col min="3338" max="3338" width="1.453125" style="125" customWidth="1"/>
    <col min="3339" max="3339" width="15.81640625" style="125" customWidth="1"/>
    <col min="3340" max="3340" width="1" style="125" customWidth="1"/>
    <col min="3341" max="3341" width="14.81640625" style="125" customWidth="1"/>
    <col min="3342" max="3342" width="1.1796875" style="125" customWidth="1"/>
    <col min="3343" max="3343" width="12.81640625" style="125" customWidth="1"/>
    <col min="3344" max="3586" width="9.1796875" style="125"/>
    <col min="3587" max="3587" width="3.1796875" style="125" customWidth="1"/>
    <col min="3588" max="3588" width="35.1796875" style="125" customWidth="1"/>
    <col min="3589" max="3589" width="9.81640625" style="125" customWidth="1"/>
    <col min="3590" max="3590" width="1.453125" style="125" customWidth="1"/>
    <col min="3591" max="3591" width="13.1796875" style="125" customWidth="1"/>
    <col min="3592" max="3592" width="1.453125" style="125" customWidth="1"/>
    <col min="3593" max="3593" width="14.1796875" style="125" customWidth="1"/>
    <col min="3594" max="3594" width="1.453125" style="125" customWidth="1"/>
    <col min="3595" max="3595" width="15.81640625" style="125" customWidth="1"/>
    <col min="3596" max="3596" width="1" style="125" customWidth="1"/>
    <col min="3597" max="3597" width="14.81640625" style="125" customWidth="1"/>
    <col min="3598" max="3598" width="1.1796875" style="125" customWidth="1"/>
    <col min="3599" max="3599" width="12.81640625" style="125" customWidth="1"/>
    <col min="3600" max="3842" width="9.1796875" style="125"/>
    <col min="3843" max="3843" width="3.1796875" style="125" customWidth="1"/>
    <col min="3844" max="3844" width="35.1796875" style="125" customWidth="1"/>
    <col min="3845" max="3845" width="9.81640625" style="125" customWidth="1"/>
    <col min="3846" max="3846" width="1.453125" style="125" customWidth="1"/>
    <col min="3847" max="3847" width="13.1796875" style="125" customWidth="1"/>
    <col min="3848" max="3848" width="1.453125" style="125" customWidth="1"/>
    <col min="3849" max="3849" width="14.1796875" style="125" customWidth="1"/>
    <col min="3850" max="3850" width="1.453125" style="125" customWidth="1"/>
    <col min="3851" max="3851" width="15.81640625" style="125" customWidth="1"/>
    <col min="3852" max="3852" width="1" style="125" customWidth="1"/>
    <col min="3853" max="3853" width="14.81640625" style="125" customWidth="1"/>
    <col min="3854" max="3854" width="1.1796875" style="125" customWidth="1"/>
    <col min="3855" max="3855" width="12.81640625" style="125" customWidth="1"/>
    <col min="3856" max="4098" width="9.1796875" style="125"/>
    <col min="4099" max="4099" width="3.1796875" style="125" customWidth="1"/>
    <col min="4100" max="4100" width="35.1796875" style="125" customWidth="1"/>
    <col min="4101" max="4101" width="9.81640625" style="125" customWidth="1"/>
    <col min="4102" max="4102" width="1.453125" style="125" customWidth="1"/>
    <col min="4103" max="4103" width="13.1796875" style="125" customWidth="1"/>
    <col min="4104" max="4104" width="1.453125" style="125" customWidth="1"/>
    <col min="4105" max="4105" width="14.1796875" style="125" customWidth="1"/>
    <col min="4106" max="4106" width="1.453125" style="125" customWidth="1"/>
    <col min="4107" max="4107" width="15.81640625" style="125" customWidth="1"/>
    <col min="4108" max="4108" width="1" style="125" customWidth="1"/>
    <col min="4109" max="4109" width="14.81640625" style="125" customWidth="1"/>
    <col min="4110" max="4110" width="1.1796875" style="125" customWidth="1"/>
    <col min="4111" max="4111" width="12.81640625" style="125" customWidth="1"/>
    <col min="4112" max="4354" width="9.1796875" style="125"/>
    <col min="4355" max="4355" width="3.1796875" style="125" customWidth="1"/>
    <col min="4356" max="4356" width="35.1796875" style="125" customWidth="1"/>
    <col min="4357" max="4357" width="9.81640625" style="125" customWidth="1"/>
    <col min="4358" max="4358" width="1.453125" style="125" customWidth="1"/>
    <col min="4359" max="4359" width="13.1796875" style="125" customWidth="1"/>
    <col min="4360" max="4360" width="1.453125" style="125" customWidth="1"/>
    <col min="4361" max="4361" width="14.1796875" style="125" customWidth="1"/>
    <col min="4362" max="4362" width="1.453125" style="125" customWidth="1"/>
    <col min="4363" max="4363" width="15.81640625" style="125" customWidth="1"/>
    <col min="4364" max="4364" width="1" style="125" customWidth="1"/>
    <col min="4365" max="4365" width="14.81640625" style="125" customWidth="1"/>
    <col min="4366" max="4366" width="1.1796875" style="125" customWidth="1"/>
    <col min="4367" max="4367" width="12.81640625" style="125" customWidth="1"/>
    <col min="4368" max="4610" width="9.1796875" style="125"/>
    <col min="4611" max="4611" width="3.1796875" style="125" customWidth="1"/>
    <col min="4612" max="4612" width="35.1796875" style="125" customWidth="1"/>
    <col min="4613" max="4613" width="9.81640625" style="125" customWidth="1"/>
    <col min="4614" max="4614" width="1.453125" style="125" customWidth="1"/>
    <col min="4615" max="4615" width="13.1796875" style="125" customWidth="1"/>
    <col min="4616" max="4616" width="1.453125" style="125" customWidth="1"/>
    <col min="4617" max="4617" width="14.1796875" style="125" customWidth="1"/>
    <col min="4618" max="4618" width="1.453125" style="125" customWidth="1"/>
    <col min="4619" max="4619" width="15.81640625" style="125" customWidth="1"/>
    <col min="4620" max="4620" width="1" style="125" customWidth="1"/>
    <col min="4621" max="4621" width="14.81640625" style="125" customWidth="1"/>
    <col min="4622" max="4622" width="1.1796875" style="125" customWidth="1"/>
    <col min="4623" max="4623" width="12.81640625" style="125" customWidth="1"/>
    <col min="4624" max="4866" width="9.1796875" style="125"/>
    <col min="4867" max="4867" width="3.1796875" style="125" customWidth="1"/>
    <col min="4868" max="4868" width="35.1796875" style="125" customWidth="1"/>
    <col min="4869" max="4869" width="9.81640625" style="125" customWidth="1"/>
    <col min="4870" max="4870" width="1.453125" style="125" customWidth="1"/>
    <col min="4871" max="4871" width="13.1796875" style="125" customWidth="1"/>
    <col min="4872" max="4872" width="1.453125" style="125" customWidth="1"/>
    <col min="4873" max="4873" width="14.1796875" style="125" customWidth="1"/>
    <col min="4874" max="4874" width="1.453125" style="125" customWidth="1"/>
    <col min="4875" max="4875" width="15.81640625" style="125" customWidth="1"/>
    <col min="4876" max="4876" width="1" style="125" customWidth="1"/>
    <col min="4877" max="4877" width="14.81640625" style="125" customWidth="1"/>
    <col min="4878" max="4878" width="1.1796875" style="125" customWidth="1"/>
    <col min="4879" max="4879" width="12.81640625" style="125" customWidth="1"/>
    <col min="4880" max="5122" width="9.1796875" style="125"/>
    <col min="5123" max="5123" width="3.1796875" style="125" customWidth="1"/>
    <col min="5124" max="5124" width="35.1796875" style="125" customWidth="1"/>
    <col min="5125" max="5125" width="9.81640625" style="125" customWidth="1"/>
    <col min="5126" max="5126" width="1.453125" style="125" customWidth="1"/>
    <col min="5127" max="5127" width="13.1796875" style="125" customWidth="1"/>
    <col min="5128" max="5128" width="1.453125" style="125" customWidth="1"/>
    <col min="5129" max="5129" width="14.1796875" style="125" customWidth="1"/>
    <col min="5130" max="5130" width="1.453125" style="125" customWidth="1"/>
    <col min="5131" max="5131" width="15.81640625" style="125" customWidth="1"/>
    <col min="5132" max="5132" width="1" style="125" customWidth="1"/>
    <col min="5133" max="5133" width="14.81640625" style="125" customWidth="1"/>
    <col min="5134" max="5134" width="1.1796875" style="125" customWidth="1"/>
    <col min="5135" max="5135" width="12.81640625" style="125" customWidth="1"/>
    <col min="5136" max="5378" width="9.1796875" style="125"/>
    <col min="5379" max="5379" width="3.1796875" style="125" customWidth="1"/>
    <col min="5380" max="5380" width="35.1796875" style="125" customWidth="1"/>
    <col min="5381" max="5381" width="9.81640625" style="125" customWidth="1"/>
    <col min="5382" max="5382" width="1.453125" style="125" customWidth="1"/>
    <col min="5383" max="5383" width="13.1796875" style="125" customWidth="1"/>
    <col min="5384" max="5384" width="1.453125" style="125" customWidth="1"/>
    <col min="5385" max="5385" width="14.1796875" style="125" customWidth="1"/>
    <col min="5386" max="5386" width="1.453125" style="125" customWidth="1"/>
    <col min="5387" max="5387" width="15.81640625" style="125" customWidth="1"/>
    <col min="5388" max="5388" width="1" style="125" customWidth="1"/>
    <col min="5389" max="5389" width="14.81640625" style="125" customWidth="1"/>
    <col min="5390" max="5390" width="1.1796875" style="125" customWidth="1"/>
    <col min="5391" max="5391" width="12.81640625" style="125" customWidth="1"/>
    <col min="5392" max="5634" width="9.1796875" style="125"/>
    <col min="5635" max="5635" width="3.1796875" style="125" customWidth="1"/>
    <col min="5636" max="5636" width="35.1796875" style="125" customWidth="1"/>
    <col min="5637" max="5637" width="9.81640625" style="125" customWidth="1"/>
    <col min="5638" max="5638" width="1.453125" style="125" customWidth="1"/>
    <col min="5639" max="5639" width="13.1796875" style="125" customWidth="1"/>
    <col min="5640" max="5640" width="1.453125" style="125" customWidth="1"/>
    <col min="5641" max="5641" width="14.1796875" style="125" customWidth="1"/>
    <col min="5642" max="5642" width="1.453125" style="125" customWidth="1"/>
    <col min="5643" max="5643" width="15.81640625" style="125" customWidth="1"/>
    <col min="5644" max="5644" width="1" style="125" customWidth="1"/>
    <col min="5645" max="5645" width="14.81640625" style="125" customWidth="1"/>
    <col min="5646" max="5646" width="1.1796875" style="125" customWidth="1"/>
    <col min="5647" max="5647" width="12.81640625" style="125" customWidth="1"/>
    <col min="5648" max="5890" width="9.1796875" style="125"/>
    <col min="5891" max="5891" width="3.1796875" style="125" customWidth="1"/>
    <col min="5892" max="5892" width="35.1796875" style="125" customWidth="1"/>
    <col min="5893" max="5893" width="9.81640625" style="125" customWidth="1"/>
    <col min="5894" max="5894" width="1.453125" style="125" customWidth="1"/>
    <col min="5895" max="5895" width="13.1796875" style="125" customWidth="1"/>
    <col min="5896" max="5896" width="1.453125" style="125" customWidth="1"/>
    <col min="5897" max="5897" width="14.1796875" style="125" customWidth="1"/>
    <col min="5898" max="5898" width="1.453125" style="125" customWidth="1"/>
    <col min="5899" max="5899" width="15.81640625" style="125" customWidth="1"/>
    <col min="5900" max="5900" width="1" style="125" customWidth="1"/>
    <col min="5901" max="5901" width="14.81640625" style="125" customWidth="1"/>
    <col min="5902" max="5902" width="1.1796875" style="125" customWidth="1"/>
    <col min="5903" max="5903" width="12.81640625" style="125" customWidth="1"/>
    <col min="5904" max="6146" width="9.1796875" style="125"/>
    <col min="6147" max="6147" width="3.1796875" style="125" customWidth="1"/>
    <col min="6148" max="6148" width="35.1796875" style="125" customWidth="1"/>
    <col min="6149" max="6149" width="9.81640625" style="125" customWidth="1"/>
    <col min="6150" max="6150" width="1.453125" style="125" customWidth="1"/>
    <col min="6151" max="6151" width="13.1796875" style="125" customWidth="1"/>
    <col min="6152" max="6152" width="1.453125" style="125" customWidth="1"/>
    <col min="6153" max="6153" width="14.1796875" style="125" customWidth="1"/>
    <col min="6154" max="6154" width="1.453125" style="125" customWidth="1"/>
    <col min="6155" max="6155" width="15.81640625" style="125" customWidth="1"/>
    <col min="6156" max="6156" width="1" style="125" customWidth="1"/>
    <col min="6157" max="6157" width="14.81640625" style="125" customWidth="1"/>
    <col min="6158" max="6158" width="1.1796875" style="125" customWidth="1"/>
    <col min="6159" max="6159" width="12.81640625" style="125" customWidth="1"/>
    <col min="6160" max="6402" width="9.1796875" style="125"/>
    <col min="6403" max="6403" width="3.1796875" style="125" customWidth="1"/>
    <col min="6404" max="6404" width="35.1796875" style="125" customWidth="1"/>
    <col min="6405" max="6405" width="9.81640625" style="125" customWidth="1"/>
    <col min="6406" max="6406" width="1.453125" style="125" customWidth="1"/>
    <col min="6407" max="6407" width="13.1796875" style="125" customWidth="1"/>
    <col min="6408" max="6408" width="1.453125" style="125" customWidth="1"/>
    <col min="6409" max="6409" width="14.1796875" style="125" customWidth="1"/>
    <col min="6410" max="6410" width="1.453125" style="125" customWidth="1"/>
    <col min="6411" max="6411" width="15.81640625" style="125" customWidth="1"/>
    <col min="6412" max="6412" width="1" style="125" customWidth="1"/>
    <col min="6413" max="6413" width="14.81640625" style="125" customWidth="1"/>
    <col min="6414" max="6414" width="1.1796875" style="125" customWidth="1"/>
    <col min="6415" max="6415" width="12.81640625" style="125" customWidth="1"/>
    <col min="6416" max="6658" width="9.1796875" style="125"/>
    <col min="6659" max="6659" width="3.1796875" style="125" customWidth="1"/>
    <col min="6660" max="6660" width="35.1796875" style="125" customWidth="1"/>
    <col min="6661" max="6661" width="9.81640625" style="125" customWidth="1"/>
    <col min="6662" max="6662" width="1.453125" style="125" customWidth="1"/>
    <col min="6663" max="6663" width="13.1796875" style="125" customWidth="1"/>
    <col min="6664" max="6664" width="1.453125" style="125" customWidth="1"/>
    <col min="6665" max="6665" width="14.1796875" style="125" customWidth="1"/>
    <col min="6666" max="6666" width="1.453125" style="125" customWidth="1"/>
    <col min="6667" max="6667" width="15.81640625" style="125" customWidth="1"/>
    <col min="6668" max="6668" width="1" style="125" customWidth="1"/>
    <col min="6669" max="6669" width="14.81640625" style="125" customWidth="1"/>
    <col min="6670" max="6670" width="1.1796875" style="125" customWidth="1"/>
    <col min="6671" max="6671" width="12.81640625" style="125" customWidth="1"/>
    <col min="6672" max="6914" width="9.1796875" style="125"/>
    <col min="6915" max="6915" width="3.1796875" style="125" customWidth="1"/>
    <col min="6916" max="6916" width="35.1796875" style="125" customWidth="1"/>
    <col min="6917" max="6917" width="9.81640625" style="125" customWidth="1"/>
    <col min="6918" max="6918" width="1.453125" style="125" customWidth="1"/>
    <col min="6919" max="6919" width="13.1796875" style="125" customWidth="1"/>
    <col min="6920" max="6920" width="1.453125" style="125" customWidth="1"/>
    <col min="6921" max="6921" width="14.1796875" style="125" customWidth="1"/>
    <col min="6922" max="6922" width="1.453125" style="125" customWidth="1"/>
    <col min="6923" max="6923" width="15.81640625" style="125" customWidth="1"/>
    <col min="6924" max="6924" width="1" style="125" customWidth="1"/>
    <col min="6925" max="6925" width="14.81640625" style="125" customWidth="1"/>
    <col min="6926" max="6926" width="1.1796875" style="125" customWidth="1"/>
    <col min="6927" max="6927" width="12.81640625" style="125" customWidth="1"/>
    <col min="6928" max="7170" width="9.1796875" style="125"/>
    <col min="7171" max="7171" width="3.1796875" style="125" customWidth="1"/>
    <col min="7172" max="7172" width="35.1796875" style="125" customWidth="1"/>
    <col min="7173" max="7173" width="9.81640625" style="125" customWidth="1"/>
    <col min="7174" max="7174" width="1.453125" style="125" customWidth="1"/>
    <col min="7175" max="7175" width="13.1796875" style="125" customWidth="1"/>
    <col min="7176" max="7176" width="1.453125" style="125" customWidth="1"/>
    <col min="7177" max="7177" width="14.1796875" style="125" customWidth="1"/>
    <col min="7178" max="7178" width="1.453125" style="125" customWidth="1"/>
    <col min="7179" max="7179" width="15.81640625" style="125" customWidth="1"/>
    <col min="7180" max="7180" width="1" style="125" customWidth="1"/>
    <col min="7181" max="7181" width="14.81640625" style="125" customWidth="1"/>
    <col min="7182" max="7182" width="1.1796875" style="125" customWidth="1"/>
    <col min="7183" max="7183" width="12.81640625" style="125" customWidth="1"/>
    <col min="7184" max="7426" width="9.1796875" style="125"/>
    <col min="7427" max="7427" width="3.1796875" style="125" customWidth="1"/>
    <col min="7428" max="7428" width="35.1796875" style="125" customWidth="1"/>
    <col min="7429" max="7429" width="9.81640625" style="125" customWidth="1"/>
    <col min="7430" max="7430" width="1.453125" style="125" customWidth="1"/>
    <col min="7431" max="7431" width="13.1796875" style="125" customWidth="1"/>
    <col min="7432" max="7432" width="1.453125" style="125" customWidth="1"/>
    <col min="7433" max="7433" width="14.1796875" style="125" customWidth="1"/>
    <col min="7434" max="7434" width="1.453125" style="125" customWidth="1"/>
    <col min="7435" max="7435" width="15.81640625" style="125" customWidth="1"/>
    <col min="7436" max="7436" width="1" style="125" customWidth="1"/>
    <col min="7437" max="7437" width="14.81640625" style="125" customWidth="1"/>
    <col min="7438" max="7438" width="1.1796875" style="125" customWidth="1"/>
    <col min="7439" max="7439" width="12.81640625" style="125" customWidth="1"/>
    <col min="7440" max="7682" width="9.1796875" style="125"/>
    <col min="7683" max="7683" width="3.1796875" style="125" customWidth="1"/>
    <col min="7684" max="7684" width="35.1796875" style="125" customWidth="1"/>
    <col min="7685" max="7685" width="9.81640625" style="125" customWidth="1"/>
    <col min="7686" max="7686" width="1.453125" style="125" customWidth="1"/>
    <col min="7687" max="7687" width="13.1796875" style="125" customWidth="1"/>
    <col min="7688" max="7688" width="1.453125" style="125" customWidth="1"/>
    <col min="7689" max="7689" width="14.1796875" style="125" customWidth="1"/>
    <col min="7690" max="7690" width="1.453125" style="125" customWidth="1"/>
    <col min="7691" max="7691" width="15.81640625" style="125" customWidth="1"/>
    <col min="7692" max="7692" width="1" style="125" customWidth="1"/>
    <col min="7693" max="7693" width="14.81640625" style="125" customWidth="1"/>
    <col min="7694" max="7694" width="1.1796875" style="125" customWidth="1"/>
    <col min="7695" max="7695" width="12.81640625" style="125" customWidth="1"/>
    <col min="7696" max="7938" width="9.1796875" style="125"/>
    <col min="7939" max="7939" width="3.1796875" style="125" customWidth="1"/>
    <col min="7940" max="7940" width="35.1796875" style="125" customWidth="1"/>
    <col min="7941" max="7941" width="9.81640625" style="125" customWidth="1"/>
    <col min="7942" max="7942" width="1.453125" style="125" customWidth="1"/>
    <col min="7943" max="7943" width="13.1796875" style="125" customWidth="1"/>
    <col min="7944" max="7944" width="1.453125" style="125" customWidth="1"/>
    <col min="7945" max="7945" width="14.1796875" style="125" customWidth="1"/>
    <col min="7946" max="7946" width="1.453125" style="125" customWidth="1"/>
    <col min="7947" max="7947" width="15.81640625" style="125" customWidth="1"/>
    <col min="7948" max="7948" width="1" style="125" customWidth="1"/>
    <col min="7949" max="7949" width="14.81640625" style="125" customWidth="1"/>
    <col min="7950" max="7950" width="1.1796875" style="125" customWidth="1"/>
    <col min="7951" max="7951" width="12.81640625" style="125" customWidth="1"/>
    <col min="7952" max="8194" width="9.1796875" style="125"/>
    <col min="8195" max="8195" width="3.1796875" style="125" customWidth="1"/>
    <col min="8196" max="8196" width="35.1796875" style="125" customWidth="1"/>
    <col min="8197" max="8197" width="9.81640625" style="125" customWidth="1"/>
    <col min="8198" max="8198" width="1.453125" style="125" customWidth="1"/>
    <col min="8199" max="8199" width="13.1796875" style="125" customWidth="1"/>
    <col min="8200" max="8200" width="1.453125" style="125" customWidth="1"/>
    <col min="8201" max="8201" width="14.1796875" style="125" customWidth="1"/>
    <col min="8202" max="8202" width="1.453125" style="125" customWidth="1"/>
    <col min="8203" max="8203" width="15.81640625" style="125" customWidth="1"/>
    <col min="8204" max="8204" width="1" style="125" customWidth="1"/>
    <col min="8205" max="8205" width="14.81640625" style="125" customWidth="1"/>
    <col min="8206" max="8206" width="1.1796875" style="125" customWidth="1"/>
    <col min="8207" max="8207" width="12.81640625" style="125" customWidth="1"/>
    <col min="8208" max="8450" width="9.1796875" style="125"/>
    <col min="8451" max="8451" width="3.1796875" style="125" customWidth="1"/>
    <col min="8452" max="8452" width="35.1796875" style="125" customWidth="1"/>
    <col min="8453" max="8453" width="9.81640625" style="125" customWidth="1"/>
    <col min="8454" max="8454" width="1.453125" style="125" customWidth="1"/>
    <col min="8455" max="8455" width="13.1796875" style="125" customWidth="1"/>
    <col min="8456" max="8456" width="1.453125" style="125" customWidth="1"/>
    <col min="8457" max="8457" width="14.1796875" style="125" customWidth="1"/>
    <col min="8458" max="8458" width="1.453125" style="125" customWidth="1"/>
    <col min="8459" max="8459" width="15.81640625" style="125" customWidth="1"/>
    <col min="8460" max="8460" width="1" style="125" customWidth="1"/>
    <col min="8461" max="8461" width="14.81640625" style="125" customWidth="1"/>
    <col min="8462" max="8462" width="1.1796875" style="125" customWidth="1"/>
    <col min="8463" max="8463" width="12.81640625" style="125" customWidth="1"/>
    <col min="8464" max="8706" width="9.1796875" style="125"/>
    <col min="8707" max="8707" width="3.1796875" style="125" customWidth="1"/>
    <col min="8708" max="8708" width="35.1796875" style="125" customWidth="1"/>
    <col min="8709" max="8709" width="9.81640625" style="125" customWidth="1"/>
    <col min="8710" max="8710" width="1.453125" style="125" customWidth="1"/>
    <col min="8711" max="8711" width="13.1796875" style="125" customWidth="1"/>
    <col min="8712" max="8712" width="1.453125" style="125" customWidth="1"/>
    <col min="8713" max="8713" width="14.1796875" style="125" customWidth="1"/>
    <col min="8714" max="8714" width="1.453125" style="125" customWidth="1"/>
    <col min="8715" max="8715" width="15.81640625" style="125" customWidth="1"/>
    <col min="8716" max="8716" width="1" style="125" customWidth="1"/>
    <col min="8717" max="8717" width="14.81640625" style="125" customWidth="1"/>
    <col min="8718" max="8718" width="1.1796875" style="125" customWidth="1"/>
    <col min="8719" max="8719" width="12.81640625" style="125" customWidth="1"/>
    <col min="8720" max="8962" width="9.1796875" style="125"/>
    <col min="8963" max="8963" width="3.1796875" style="125" customWidth="1"/>
    <col min="8964" max="8964" width="35.1796875" style="125" customWidth="1"/>
    <col min="8965" max="8965" width="9.81640625" style="125" customWidth="1"/>
    <col min="8966" max="8966" width="1.453125" style="125" customWidth="1"/>
    <col min="8967" max="8967" width="13.1796875" style="125" customWidth="1"/>
    <col min="8968" max="8968" width="1.453125" style="125" customWidth="1"/>
    <col min="8969" max="8969" width="14.1796875" style="125" customWidth="1"/>
    <col min="8970" max="8970" width="1.453125" style="125" customWidth="1"/>
    <col min="8971" max="8971" width="15.81640625" style="125" customWidth="1"/>
    <col min="8972" max="8972" width="1" style="125" customWidth="1"/>
    <col min="8973" max="8973" width="14.81640625" style="125" customWidth="1"/>
    <col min="8974" max="8974" width="1.1796875" style="125" customWidth="1"/>
    <col min="8975" max="8975" width="12.81640625" style="125" customWidth="1"/>
    <col min="8976" max="9218" width="9.1796875" style="125"/>
    <col min="9219" max="9219" width="3.1796875" style="125" customWidth="1"/>
    <col min="9220" max="9220" width="35.1796875" style="125" customWidth="1"/>
    <col min="9221" max="9221" width="9.81640625" style="125" customWidth="1"/>
    <col min="9222" max="9222" width="1.453125" style="125" customWidth="1"/>
    <col min="9223" max="9223" width="13.1796875" style="125" customWidth="1"/>
    <col min="9224" max="9224" width="1.453125" style="125" customWidth="1"/>
    <col min="9225" max="9225" width="14.1796875" style="125" customWidth="1"/>
    <col min="9226" max="9226" width="1.453125" style="125" customWidth="1"/>
    <col min="9227" max="9227" width="15.81640625" style="125" customWidth="1"/>
    <col min="9228" max="9228" width="1" style="125" customWidth="1"/>
    <col min="9229" max="9229" width="14.81640625" style="125" customWidth="1"/>
    <col min="9230" max="9230" width="1.1796875" style="125" customWidth="1"/>
    <col min="9231" max="9231" width="12.81640625" style="125" customWidth="1"/>
    <col min="9232" max="9474" width="9.1796875" style="125"/>
    <col min="9475" max="9475" width="3.1796875" style="125" customWidth="1"/>
    <col min="9476" max="9476" width="35.1796875" style="125" customWidth="1"/>
    <col min="9477" max="9477" width="9.81640625" style="125" customWidth="1"/>
    <col min="9478" max="9478" width="1.453125" style="125" customWidth="1"/>
    <col min="9479" max="9479" width="13.1796875" style="125" customWidth="1"/>
    <col min="9480" max="9480" width="1.453125" style="125" customWidth="1"/>
    <col min="9481" max="9481" width="14.1796875" style="125" customWidth="1"/>
    <col min="9482" max="9482" width="1.453125" style="125" customWidth="1"/>
    <col min="9483" max="9483" width="15.81640625" style="125" customWidth="1"/>
    <col min="9484" max="9484" width="1" style="125" customWidth="1"/>
    <col min="9485" max="9485" width="14.81640625" style="125" customWidth="1"/>
    <col min="9486" max="9486" width="1.1796875" style="125" customWidth="1"/>
    <col min="9487" max="9487" width="12.81640625" style="125" customWidth="1"/>
    <col min="9488" max="9730" width="9.1796875" style="125"/>
    <col min="9731" max="9731" width="3.1796875" style="125" customWidth="1"/>
    <col min="9732" max="9732" width="35.1796875" style="125" customWidth="1"/>
    <col min="9733" max="9733" width="9.81640625" style="125" customWidth="1"/>
    <col min="9734" max="9734" width="1.453125" style="125" customWidth="1"/>
    <col min="9735" max="9735" width="13.1796875" style="125" customWidth="1"/>
    <col min="9736" max="9736" width="1.453125" style="125" customWidth="1"/>
    <col min="9737" max="9737" width="14.1796875" style="125" customWidth="1"/>
    <col min="9738" max="9738" width="1.453125" style="125" customWidth="1"/>
    <col min="9739" max="9739" width="15.81640625" style="125" customWidth="1"/>
    <col min="9740" max="9740" width="1" style="125" customWidth="1"/>
    <col min="9741" max="9741" width="14.81640625" style="125" customWidth="1"/>
    <col min="9742" max="9742" width="1.1796875" style="125" customWidth="1"/>
    <col min="9743" max="9743" width="12.81640625" style="125" customWidth="1"/>
    <col min="9744" max="9986" width="9.1796875" style="125"/>
    <col min="9987" max="9987" width="3.1796875" style="125" customWidth="1"/>
    <col min="9988" max="9988" width="35.1796875" style="125" customWidth="1"/>
    <col min="9989" max="9989" width="9.81640625" style="125" customWidth="1"/>
    <col min="9990" max="9990" width="1.453125" style="125" customWidth="1"/>
    <col min="9991" max="9991" width="13.1796875" style="125" customWidth="1"/>
    <col min="9992" max="9992" width="1.453125" style="125" customWidth="1"/>
    <col min="9993" max="9993" width="14.1796875" style="125" customWidth="1"/>
    <col min="9994" max="9994" width="1.453125" style="125" customWidth="1"/>
    <col min="9995" max="9995" width="15.81640625" style="125" customWidth="1"/>
    <col min="9996" max="9996" width="1" style="125" customWidth="1"/>
    <col min="9997" max="9997" width="14.81640625" style="125" customWidth="1"/>
    <col min="9998" max="9998" width="1.1796875" style="125" customWidth="1"/>
    <col min="9999" max="9999" width="12.81640625" style="125" customWidth="1"/>
    <col min="10000" max="10242" width="9.1796875" style="125"/>
    <col min="10243" max="10243" width="3.1796875" style="125" customWidth="1"/>
    <col min="10244" max="10244" width="35.1796875" style="125" customWidth="1"/>
    <col min="10245" max="10245" width="9.81640625" style="125" customWidth="1"/>
    <col min="10246" max="10246" width="1.453125" style="125" customWidth="1"/>
    <col min="10247" max="10247" width="13.1796875" style="125" customWidth="1"/>
    <col min="10248" max="10248" width="1.453125" style="125" customWidth="1"/>
    <col min="10249" max="10249" width="14.1796875" style="125" customWidth="1"/>
    <col min="10250" max="10250" width="1.453125" style="125" customWidth="1"/>
    <col min="10251" max="10251" width="15.81640625" style="125" customWidth="1"/>
    <col min="10252" max="10252" width="1" style="125" customWidth="1"/>
    <col min="10253" max="10253" width="14.81640625" style="125" customWidth="1"/>
    <col min="10254" max="10254" width="1.1796875" style="125" customWidth="1"/>
    <col min="10255" max="10255" width="12.81640625" style="125" customWidth="1"/>
    <col min="10256" max="10498" width="9.1796875" style="125"/>
    <col min="10499" max="10499" width="3.1796875" style="125" customWidth="1"/>
    <col min="10500" max="10500" width="35.1796875" style="125" customWidth="1"/>
    <col min="10501" max="10501" width="9.81640625" style="125" customWidth="1"/>
    <col min="10502" max="10502" width="1.453125" style="125" customWidth="1"/>
    <col min="10503" max="10503" width="13.1796875" style="125" customWidth="1"/>
    <col min="10504" max="10504" width="1.453125" style="125" customWidth="1"/>
    <col min="10505" max="10505" width="14.1796875" style="125" customWidth="1"/>
    <col min="10506" max="10506" width="1.453125" style="125" customWidth="1"/>
    <col min="10507" max="10507" width="15.81640625" style="125" customWidth="1"/>
    <col min="10508" max="10508" width="1" style="125" customWidth="1"/>
    <col min="10509" max="10509" width="14.81640625" style="125" customWidth="1"/>
    <col min="10510" max="10510" width="1.1796875" style="125" customWidth="1"/>
    <col min="10511" max="10511" width="12.81640625" style="125" customWidth="1"/>
    <col min="10512" max="10754" width="9.1796875" style="125"/>
    <col min="10755" max="10755" width="3.1796875" style="125" customWidth="1"/>
    <col min="10756" max="10756" width="35.1796875" style="125" customWidth="1"/>
    <col min="10757" max="10757" width="9.81640625" style="125" customWidth="1"/>
    <col min="10758" max="10758" width="1.453125" style="125" customWidth="1"/>
    <col min="10759" max="10759" width="13.1796875" style="125" customWidth="1"/>
    <col min="10760" max="10760" width="1.453125" style="125" customWidth="1"/>
    <col min="10761" max="10761" width="14.1796875" style="125" customWidth="1"/>
    <col min="10762" max="10762" width="1.453125" style="125" customWidth="1"/>
    <col min="10763" max="10763" width="15.81640625" style="125" customWidth="1"/>
    <col min="10764" max="10764" width="1" style="125" customWidth="1"/>
    <col min="10765" max="10765" width="14.81640625" style="125" customWidth="1"/>
    <col min="10766" max="10766" width="1.1796875" style="125" customWidth="1"/>
    <col min="10767" max="10767" width="12.81640625" style="125" customWidth="1"/>
    <col min="10768" max="11010" width="9.1796875" style="125"/>
    <col min="11011" max="11011" width="3.1796875" style="125" customWidth="1"/>
    <col min="11012" max="11012" width="35.1796875" style="125" customWidth="1"/>
    <col min="11013" max="11013" width="9.81640625" style="125" customWidth="1"/>
    <col min="11014" max="11014" width="1.453125" style="125" customWidth="1"/>
    <col min="11015" max="11015" width="13.1796875" style="125" customWidth="1"/>
    <col min="11016" max="11016" width="1.453125" style="125" customWidth="1"/>
    <col min="11017" max="11017" width="14.1796875" style="125" customWidth="1"/>
    <col min="11018" max="11018" width="1.453125" style="125" customWidth="1"/>
    <col min="11019" max="11019" width="15.81640625" style="125" customWidth="1"/>
    <col min="11020" max="11020" width="1" style="125" customWidth="1"/>
    <col min="11021" max="11021" width="14.81640625" style="125" customWidth="1"/>
    <col min="11022" max="11022" width="1.1796875" style="125" customWidth="1"/>
    <col min="11023" max="11023" width="12.81640625" style="125" customWidth="1"/>
    <col min="11024" max="11266" width="9.1796875" style="125"/>
    <col min="11267" max="11267" width="3.1796875" style="125" customWidth="1"/>
    <col min="11268" max="11268" width="35.1796875" style="125" customWidth="1"/>
    <col min="11269" max="11269" width="9.81640625" style="125" customWidth="1"/>
    <col min="11270" max="11270" width="1.453125" style="125" customWidth="1"/>
    <col min="11271" max="11271" width="13.1796875" style="125" customWidth="1"/>
    <col min="11272" max="11272" width="1.453125" style="125" customWidth="1"/>
    <col min="11273" max="11273" width="14.1796875" style="125" customWidth="1"/>
    <col min="11274" max="11274" width="1.453125" style="125" customWidth="1"/>
    <col min="11275" max="11275" width="15.81640625" style="125" customWidth="1"/>
    <col min="11276" max="11276" width="1" style="125" customWidth="1"/>
    <col min="11277" max="11277" width="14.81640625" style="125" customWidth="1"/>
    <col min="11278" max="11278" width="1.1796875" style="125" customWidth="1"/>
    <col min="11279" max="11279" width="12.81640625" style="125" customWidth="1"/>
    <col min="11280" max="11522" width="9.1796875" style="125"/>
    <col min="11523" max="11523" width="3.1796875" style="125" customWidth="1"/>
    <col min="11524" max="11524" width="35.1796875" style="125" customWidth="1"/>
    <col min="11525" max="11525" width="9.81640625" style="125" customWidth="1"/>
    <col min="11526" max="11526" width="1.453125" style="125" customWidth="1"/>
    <col min="11527" max="11527" width="13.1796875" style="125" customWidth="1"/>
    <col min="11528" max="11528" width="1.453125" style="125" customWidth="1"/>
    <col min="11529" max="11529" width="14.1796875" style="125" customWidth="1"/>
    <col min="11530" max="11530" width="1.453125" style="125" customWidth="1"/>
    <col min="11531" max="11531" width="15.81640625" style="125" customWidth="1"/>
    <col min="11532" max="11532" width="1" style="125" customWidth="1"/>
    <col min="11533" max="11533" width="14.81640625" style="125" customWidth="1"/>
    <col min="11534" max="11534" width="1.1796875" style="125" customWidth="1"/>
    <col min="11535" max="11535" width="12.81640625" style="125" customWidth="1"/>
    <col min="11536" max="11778" width="9.1796875" style="125"/>
    <col min="11779" max="11779" width="3.1796875" style="125" customWidth="1"/>
    <col min="11780" max="11780" width="35.1796875" style="125" customWidth="1"/>
    <col min="11781" max="11781" width="9.81640625" style="125" customWidth="1"/>
    <col min="11782" max="11782" width="1.453125" style="125" customWidth="1"/>
    <col min="11783" max="11783" width="13.1796875" style="125" customWidth="1"/>
    <col min="11784" max="11784" width="1.453125" style="125" customWidth="1"/>
    <col min="11785" max="11785" width="14.1796875" style="125" customWidth="1"/>
    <col min="11786" max="11786" width="1.453125" style="125" customWidth="1"/>
    <col min="11787" max="11787" width="15.81640625" style="125" customWidth="1"/>
    <col min="11788" max="11788" width="1" style="125" customWidth="1"/>
    <col min="11789" max="11789" width="14.81640625" style="125" customWidth="1"/>
    <col min="11790" max="11790" width="1.1796875" style="125" customWidth="1"/>
    <col min="11791" max="11791" width="12.81640625" style="125" customWidth="1"/>
    <col min="11792" max="12034" width="9.1796875" style="125"/>
    <col min="12035" max="12035" width="3.1796875" style="125" customWidth="1"/>
    <col min="12036" max="12036" width="35.1796875" style="125" customWidth="1"/>
    <col min="12037" max="12037" width="9.81640625" style="125" customWidth="1"/>
    <col min="12038" max="12038" width="1.453125" style="125" customWidth="1"/>
    <col min="12039" max="12039" width="13.1796875" style="125" customWidth="1"/>
    <col min="12040" max="12040" width="1.453125" style="125" customWidth="1"/>
    <col min="12041" max="12041" width="14.1796875" style="125" customWidth="1"/>
    <col min="12042" max="12042" width="1.453125" style="125" customWidth="1"/>
    <col min="12043" max="12043" width="15.81640625" style="125" customWidth="1"/>
    <col min="12044" max="12044" width="1" style="125" customWidth="1"/>
    <col min="12045" max="12045" width="14.81640625" style="125" customWidth="1"/>
    <col min="12046" max="12046" width="1.1796875" style="125" customWidth="1"/>
    <col min="12047" max="12047" width="12.81640625" style="125" customWidth="1"/>
    <col min="12048" max="12290" width="9.1796875" style="125"/>
    <col min="12291" max="12291" width="3.1796875" style="125" customWidth="1"/>
    <col min="12292" max="12292" width="35.1796875" style="125" customWidth="1"/>
    <col min="12293" max="12293" width="9.81640625" style="125" customWidth="1"/>
    <col min="12294" max="12294" width="1.453125" style="125" customWidth="1"/>
    <col min="12295" max="12295" width="13.1796875" style="125" customWidth="1"/>
    <col min="12296" max="12296" width="1.453125" style="125" customWidth="1"/>
    <col min="12297" max="12297" width="14.1796875" style="125" customWidth="1"/>
    <col min="12298" max="12298" width="1.453125" style="125" customWidth="1"/>
    <col min="12299" max="12299" width="15.81640625" style="125" customWidth="1"/>
    <col min="12300" max="12300" width="1" style="125" customWidth="1"/>
    <col min="12301" max="12301" width="14.81640625" style="125" customWidth="1"/>
    <col min="12302" max="12302" width="1.1796875" style="125" customWidth="1"/>
    <col min="12303" max="12303" width="12.81640625" style="125" customWidth="1"/>
    <col min="12304" max="12546" width="9.1796875" style="125"/>
    <col min="12547" max="12547" width="3.1796875" style="125" customWidth="1"/>
    <col min="12548" max="12548" width="35.1796875" style="125" customWidth="1"/>
    <col min="12549" max="12549" width="9.81640625" style="125" customWidth="1"/>
    <col min="12550" max="12550" width="1.453125" style="125" customWidth="1"/>
    <col min="12551" max="12551" width="13.1796875" style="125" customWidth="1"/>
    <col min="12552" max="12552" width="1.453125" style="125" customWidth="1"/>
    <col min="12553" max="12553" width="14.1796875" style="125" customWidth="1"/>
    <col min="12554" max="12554" width="1.453125" style="125" customWidth="1"/>
    <col min="12555" max="12555" width="15.81640625" style="125" customWidth="1"/>
    <col min="12556" max="12556" width="1" style="125" customWidth="1"/>
    <col min="12557" max="12557" width="14.81640625" style="125" customWidth="1"/>
    <col min="12558" max="12558" width="1.1796875" style="125" customWidth="1"/>
    <col min="12559" max="12559" width="12.81640625" style="125" customWidth="1"/>
    <col min="12560" max="12802" width="9.1796875" style="125"/>
    <col min="12803" max="12803" width="3.1796875" style="125" customWidth="1"/>
    <col min="12804" max="12804" width="35.1796875" style="125" customWidth="1"/>
    <col min="12805" max="12805" width="9.81640625" style="125" customWidth="1"/>
    <col min="12806" max="12806" width="1.453125" style="125" customWidth="1"/>
    <col min="12807" max="12807" width="13.1796875" style="125" customWidth="1"/>
    <col min="12808" max="12808" width="1.453125" style="125" customWidth="1"/>
    <col min="12809" max="12809" width="14.1796875" style="125" customWidth="1"/>
    <col min="12810" max="12810" width="1.453125" style="125" customWidth="1"/>
    <col min="12811" max="12811" width="15.81640625" style="125" customWidth="1"/>
    <col min="12812" max="12812" width="1" style="125" customWidth="1"/>
    <col min="12813" max="12813" width="14.81640625" style="125" customWidth="1"/>
    <col min="12814" max="12814" width="1.1796875" style="125" customWidth="1"/>
    <col min="12815" max="12815" width="12.81640625" style="125" customWidth="1"/>
    <col min="12816" max="13058" width="9.1796875" style="125"/>
    <col min="13059" max="13059" width="3.1796875" style="125" customWidth="1"/>
    <col min="13060" max="13060" width="35.1796875" style="125" customWidth="1"/>
    <col min="13061" max="13061" width="9.81640625" style="125" customWidth="1"/>
    <col min="13062" max="13062" width="1.453125" style="125" customWidth="1"/>
    <col min="13063" max="13063" width="13.1796875" style="125" customWidth="1"/>
    <col min="13064" max="13064" width="1.453125" style="125" customWidth="1"/>
    <col min="13065" max="13065" width="14.1796875" style="125" customWidth="1"/>
    <col min="13066" max="13066" width="1.453125" style="125" customWidth="1"/>
    <col min="13067" max="13067" width="15.81640625" style="125" customWidth="1"/>
    <col min="13068" max="13068" width="1" style="125" customWidth="1"/>
    <col min="13069" max="13069" width="14.81640625" style="125" customWidth="1"/>
    <col min="13070" max="13070" width="1.1796875" style="125" customWidth="1"/>
    <col min="13071" max="13071" width="12.81640625" style="125" customWidth="1"/>
    <col min="13072" max="13314" width="9.1796875" style="125"/>
    <col min="13315" max="13315" width="3.1796875" style="125" customWidth="1"/>
    <col min="13316" max="13316" width="35.1796875" style="125" customWidth="1"/>
    <col min="13317" max="13317" width="9.81640625" style="125" customWidth="1"/>
    <col min="13318" max="13318" width="1.453125" style="125" customWidth="1"/>
    <col min="13319" max="13319" width="13.1796875" style="125" customWidth="1"/>
    <col min="13320" max="13320" width="1.453125" style="125" customWidth="1"/>
    <col min="13321" max="13321" width="14.1796875" style="125" customWidth="1"/>
    <col min="13322" max="13322" width="1.453125" style="125" customWidth="1"/>
    <col min="13323" max="13323" width="15.81640625" style="125" customWidth="1"/>
    <col min="13324" max="13324" width="1" style="125" customWidth="1"/>
    <col min="13325" max="13325" width="14.81640625" style="125" customWidth="1"/>
    <col min="13326" max="13326" width="1.1796875" style="125" customWidth="1"/>
    <col min="13327" max="13327" width="12.81640625" style="125" customWidth="1"/>
    <col min="13328" max="13570" width="9.1796875" style="125"/>
    <col min="13571" max="13571" width="3.1796875" style="125" customWidth="1"/>
    <col min="13572" max="13572" width="35.1796875" style="125" customWidth="1"/>
    <col min="13573" max="13573" width="9.81640625" style="125" customWidth="1"/>
    <col min="13574" max="13574" width="1.453125" style="125" customWidth="1"/>
    <col min="13575" max="13575" width="13.1796875" style="125" customWidth="1"/>
    <col min="13576" max="13576" width="1.453125" style="125" customWidth="1"/>
    <col min="13577" max="13577" width="14.1796875" style="125" customWidth="1"/>
    <col min="13578" max="13578" width="1.453125" style="125" customWidth="1"/>
    <col min="13579" max="13579" width="15.81640625" style="125" customWidth="1"/>
    <col min="13580" max="13580" width="1" style="125" customWidth="1"/>
    <col min="13581" max="13581" width="14.81640625" style="125" customWidth="1"/>
    <col min="13582" max="13582" width="1.1796875" style="125" customWidth="1"/>
    <col min="13583" max="13583" width="12.81640625" style="125" customWidth="1"/>
    <col min="13584" max="13826" width="9.1796875" style="125"/>
    <col min="13827" max="13827" width="3.1796875" style="125" customWidth="1"/>
    <col min="13828" max="13828" width="35.1796875" style="125" customWidth="1"/>
    <col min="13829" max="13829" width="9.81640625" style="125" customWidth="1"/>
    <col min="13830" max="13830" width="1.453125" style="125" customWidth="1"/>
    <col min="13831" max="13831" width="13.1796875" style="125" customWidth="1"/>
    <col min="13832" max="13832" width="1.453125" style="125" customWidth="1"/>
    <col min="13833" max="13833" width="14.1796875" style="125" customWidth="1"/>
    <col min="13834" max="13834" width="1.453125" style="125" customWidth="1"/>
    <col min="13835" max="13835" width="15.81640625" style="125" customWidth="1"/>
    <col min="13836" max="13836" width="1" style="125" customWidth="1"/>
    <col min="13837" max="13837" width="14.81640625" style="125" customWidth="1"/>
    <col min="13838" max="13838" width="1.1796875" style="125" customWidth="1"/>
    <col min="13839" max="13839" width="12.81640625" style="125" customWidth="1"/>
    <col min="13840" max="14082" width="9.1796875" style="125"/>
    <col min="14083" max="14083" width="3.1796875" style="125" customWidth="1"/>
    <col min="14084" max="14084" width="35.1796875" style="125" customWidth="1"/>
    <col min="14085" max="14085" width="9.81640625" style="125" customWidth="1"/>
    <col min="14086" max="14086" width="1.453125" style="125" customWidth="1"/>
    <col min="14087" max="14087" width="13.1796875" style="125" customWidth="1"/>
    <col min="14088" max="14088" width="1.453125" style="125" customWidth="1"/>
    <col min="14089" max="14089" width="14.1796875" style="125" customWidth="1"/>
    <col min="14090" max="14090" width="1.453125" style="125" customWidth="1"/>
    <col min="14091" max="14091" width="15.81640625" style="125" customWidth="1"/>
    <col min="14092" max="14092" width="1" style="125" customWidth="1"/>
    <col min="14093" max="14093" width="14.81640625" style="125" customWidth="1"/>
    <col min="14094" max="14094" width="1.1796875" style="125" customWidth="1"/>
    <col min="14095" max="14095" width="12.81640625" style="125" customWidth="1"/>
    <col min="14096" max="14338" width="9.1796875" style="125"/>
    <col min="14339" max="14339" width="3.1796875" style="125" customWidth="1"/>
    <col min="14340" max="14340" width="35.1796875" style="125" customWidth="1"/>
    <col min="14341" max="14341" width="9.81640625" style="125" customWidth="1"/>
    <col min="14342" max="14342" width="1.453125" style="125" customWidth="1"/>
    <col min="14343" max="14343" width="13.1796875" style="125" customWidth="1"/>
    <col min="14344" max="14344" width="1.453125" style="125" customWidth="1"/>
    <col min="14345" max="14345" width="14.1796875" style="125" customWidth="1"/>
    <col min="14346" max="14346" width="1.453125" style="125" customWidth="1"/>
    <col min="14347" max="14347" width="15.81640625" style="125" customWidth="1"/>
    <col min="14348" max="14348" width="1" style="125" customWidth="1"/>
    <col min="14349" max="14349" width="14.81640625" style="125" customWidth="1"/>
    <col min="14350" max="14350" width="1.1796875" style="125" customWidth="1"/>
    <col min="14351" max="14351" width="12.81640625" style="125" customWidth="1"/>
    <col min="14352" max="14594" width="9.1796875" style="125"/>
    <col min="14595" max="14595" width="3.1796875" style="125" customWidth="1"/>
    <col min="14596" max="14596" width="35.1796875" style="125" customWidth="1"/>
    <col min="14597" max="14597" width="9.81640625" style="125" customWidth="1"/>
    <col min="14598" max="14598" width="1.453125" style="125" customWidth="1"/>
    <col min="14599" max="14599" width="13.1796875" style="125" customWidth="1"/>
    <col min="14600" max="14600" width="1.453125" style="125" customWidth="1"/>
    <col min="14601" max="14601" width="14.1796875" style="125" customWidth="1"/>
    <col min="14602" max="14602" width="1.453125" style="125" customWidth="1"/>
    <col min="14603" max="14603" width="15.81640625" style="125" customWidth="1"/>
    <col min="14604" max="14604" width="1" style="125" customWidth="1"/>
    <col min="14605" max="14605" width="14.81640625" style="125" customWidth="1"/>
    <col min="14606" max="14606" width="1.1796875" style="125" customWidth="1"/>
    <col min="14607" max="14607" width="12.81640625" style="125" customWidth="1"/>
    <col min="14608" max="14850" width="9.1796875" style="125"/>
    <col min="14851" max="14851" width="3.1796875" style="125" customWidth="1"/>
    <col min="14852" max="14852" width="35.1796875" style="125" customWidth="1"/>
    <col min="14853" max="14853" width="9.81640625" style="125" customWidth="1"/>
    <col min="14854" max="14854" width="1.453125" style="125" customWidth="1"/>
    <col min="14855" max="14855" width="13.1796875" style="125" customWidth="1"/>
    <col min="14856" max="14856" width="1.453125" style="125" customWidth="1"/>
    <col min="14857" max="14857" width="14.1796875" style="125" customWidth="1"/>
    <col min="14858" max="14858" width="1.453125" style="125" customWidth="1"/>
    <col min="14859" max="14859" width="15.81640625" style="125" customWidth="1"/>
    <col min="14860" max="14860" width="1" style="125" customWidth="1"/>
    <col min="14861" max="14861" width="14.81640625" style="125" customWidth="1"/>
    <col min="14862" max="14862" width="1.1796875" style="125" customWidth="1"/>
    <col min="14863" max="14863" width="12.81640625" style="125" customWidth="1"/>
    <col min="14864" max="15106" width="9.1796875" style="125"/>
    <col min="15107" max="15107" width="3.1796875" style="125" customWidth="1"/>
    <col min="15108" max="15108" width="35.1796875" style="125" customWidth="1"/>
    <col min="15109" max="15109" width="9.81640625" style="125" customWidth="1"/>
    <col min="15110" max="15110" width="1.453125" style="125" customWidth="1"/>
    <col min="15111" max="15111" width="13.1796875" style="125" customWidth="1"/>
    <col min="15112" max="15112" width="1.453125" style="125" customWidth="1"/>
    <col min="15113" max="15113" width="14.1796875" style="125" customWidth="1"/>
    <col min="15114" max="15114" width="1.453125" style="125" customWidth="1"/>
    <col min="15115" max="15115" width="15.81640625" style="125" customWidth="1"/>
    <col min="15116" max="15116" width="1" style="125" customWidth="1"/>
    <col min="15117" max="15117" width="14.81640625" style="125" customWidth="1"/>
    <col min="15118" max="15118" width="1.1796875" style="125" customWidth="1"/>
    <col min="15119" max="15119" width="12.81640625" style="125" customWidth="1"/>
    <col min="15120" max="15362" width="9.1796875" style="125"/>
    <col min="15363" max="15363" width="3.1796875" style="125" customWidth="1"/>
    <col min="15364" max="15364" width="35.1796875" style="125" customWidth="1"/>
    <col min="15365" max="15365" width="9.81640625" style="125" customWidth="1"/>
    <col min="15366" max="15366" width="1.453125" style="125" customWidth="1"/>
    <col min="15367" max="15367" width="13.1796875" style="125" customWidth="1"/>
    <col min="15368" max="15368" width="1.453125" style="125" customWidth="1"/>
    <col min="15369" max="15369" width="14.1796875" style="125" customWidth="1"/>
    <col min="15370" max="15370" width="1.453125" style="125" customWidth="1"/>
    <col min="15371" max="15371" width="15.81640625" style="125" customWidth="1"/>
    <col min="15372" max="15372" width="1" style="125" customWidth="1"/>
    <col min="15373" max="15373" width="14.81640625" style="125" customWidth="1"/>
    <col min="15374" max="15374" width="1.1796875" style="125" customWidth="1"/>
    <col min="15375" max="15375" width="12.81640625" style="125" customWidth="1"/>
    <col min="15376" max="15618" width="9.1796875" style="125"/>
    <col min="15619" max="15619" width="3.1796875" style="125" customWidth="1"/>
    <col min="15620" max="15620" width="35.1796875" style="125" customWidth="1"/>
    <col min="15621" max="15621" width="9.81640625" style="125" customWidth="1"/>
    <col min="15622" max="15622" width="1.453125" style="125" customWidth="1"/>
    <col min="15623" max="15623" width="13.1796875" style="125" customWidth="1"/>
    <col min="15624" max="15624" width="1.453125" style="125" customWidth="1"/>
    <col min="15625" max="15625" width="14.1796875" style="125" customWidth="1"/>
    <col min="15626" max="15626" width="1.453125" style="125" customWidth="1"/>
    <col min="15627" max="15627" width="15.81640625" style="125" customWidth="1"/>
    <col min="15628" max="15628" width="1" style="125" customWidth="1"/>
    <col min="15629" max="15629" width="14.81640625" style="125" customWidth="1"/>
    <col min="15630" max="15630" width="1.1796875" style="125" customWidth="1"/>
    <col min="15631" max="15631" width="12.81640625" style="125" customWidth="1"/>
    <col min="15632" max="15874" width="9.1796875" style="125"/>
    <col min="15875" max="15875" width="3.1796875" style="125" customWidth="1"/>
    <col min="15876" max="15876" width="35.1796875" style="125" customWidth="1"/>
    <col min="15877" max="15877" width="9.81640625" style="125" customWidth="1"/>
    <col min="15878" max="15878" width="1.453125" style="125" customWidth="1"/>
    <col min="15879" max="15879" width="13.1796875" style="125" customWidth="1"/>
    <col min="15880" max="15880" width="1.453125" style="125" customWidth="1"/>
    <col min="15881" max="15881" width="14.1796875" style="125" customWidth="1"/>
    <col min="15882" max="15882" width="1.453125" style="125" customWidth="1"/>
    <col min="15883" max="15883" width="15.81640625" style="125" customWidth="1"/>
    <col min="15884" max="15884" width="1" style="125" customWidth="1"/>
    <col min="15885" max="15885" width="14.81640625" style="125" customWidth="1"/>
    <col min="15886" max="15886" width="1.1796875" style="125" customWidth="1"/>
    <col min="15887" max="15887" width="12.81640625" style="125" customWidth="1"/>
    <col min="15888" max="16130" width="9.1796875" style="125"/>
    <col min="16131" max="16131" width="3.1796875" style="125" customWidth="1"/>
    <col min="16132" max="16132" width="35.1796875" style="125" customWidth="1"/>
    <col min="16133" max="16133" width="9.81640625" style="125" customWidth="1"/>
    <col min="16134" max="16134" width="1.453125" style="125" customWidth="1"/>
    <col min="16135" max="16135" width="13.1796875" style="125" customWidth="1"/>
    <col min="16136" max="16136" width="1.453125" style="125" customWidth="1"/>
    <col min="16137" max="16137" width="14.1796875" style="125" customWidth="1"/>
    <col min="16138" max="16138" width="1.453125" style="125" customWidth="1"/>
    <col min="16139" max="16139" width="15.81640625" style="125" customWidth="1"/>
    <col min="16140" max="16140" width="1" style="125" customWidth="1"/>
    <col min="16141" max="16141" width="14.81640625" style="125" customWidth="1"/>
    <col min="16142" max="16142" width="1.1796875" style="125" customWidth="1"/>
    <col min="16143" max="16143" width="12.81640625" style="125" customWidth="1"/>
    <col min="16144" max="16384" width="9.1796875" style="125"/>
  </cols>
  <sheetData>
    <row r="1" spans="1:15" s="114" customFormat="1" ht="23">
      <c r="A1" s="278" t="s">
        <v>0</v>
      </c>
      <c r="B1" s="278"/>
      <c r="C1" s="278"/>
      <c r="D1" s="278"/>
      <c r="E1" s="278"/>
      <c r="F1" s="278"/>
      <c r="G1" s="278"/>
      <c r="H1" s="278"/>
      <c r="I1" s="278"/>
      <c r="J1" s="278"/>
      <c r="K1" s="278"/>
      <c r="L1" s="278"/>
      <c r="M1" s="278"/>
      <c r="N1" s="278"/>
      <c r="O1" s="278"/>
    </row>
    <row r="2" spans="1:15" s="114" customFormat="1" ht="23.15" customHeight="1">
      <c r="A2" s="279" t="s">
        <v>101</v>
      </c>
      <c r="B2" s="279"/>
      <c r="C2" s="279"/>
      <c r="D2" s="279"/>
      <c r="E2" s="279"/>
      <c r="F2" s="279"/>
      <c r="G2" s="279"/>
      <c r="H2" s="279"/>
      <c r="I2" s="279"/>
      <c r="J2" s="279"/>
      <c r="K2" s="279"/>
      <c r="L2" s="279"/>
      <c r="M2" s="279"/>
      <c r="N2" s="279"/>
      <c r="O2" s="279"/>
    </row>
    <row r="3" spans="1:15" s="114" customFormat="1" ht="23.15" customHeight="1">
      <c r="A3" s="266" t="s">
        <v>193</v>
      </c>
      <c r="B3" s="266"/>
      <c r="C3" s="266"/>
      <c r="D3" s="266"/>
      <c r="E3" s="266"/>
      <c r="F3" s="266"/>
      <c r="G3" s="266"/>
      <c r="H3" s="266"/>
      <c r="I3" s="266"/>
      <c r="J3" s="266"/>
      <c r="K3" s="266"/>
      <c r="L3" s="266"/>
      <c r="M3" s="266"/>
      <c r="N3" s="266"/>
      <c r="O3" s="266"/>
    </row>
    <row r="4" spans="1:15" s="115" customFormat="1" ht="23.15" customHeight="1">
      <c r="A4" s="42"/>
      <c r="B4" s="44"/>
      <c r="C4" s="44"/>
      <c r="D4" s="44"/>
      <c r="E4" s="276" t="s">
        <v>2</v>
      </c>
      <c r="F4" s="276"/>
      <c r="G4" s="276"/>
      <c r="H4" s="276"/>
      <c r="I4" s="276"/>
      <c r="J4" s="276"/>
      <c r="K4" s="276"/>
      <c r="L4" s="276"/>
      <c r="M4" s="276"/>
      <c r="N4" s="276"/>
      <c r="O4" s="276"/>
    </row>
    <row r="5" spans="1:15" s="115" customFormat="1" ht="6" customHeight="1">
      <c r="A5" s="47"/>
      <c r="B5" s="48"/>
      <c r="C5" s="48"/>
      <c r="D5" s="48"/>
      <c r="E5" s="215"/>
      <c r="F5" s="215"/>
      <c r="G5" s="215"/>
      <c r="H5" s="215"/>
      <c r="I5" s="215"/>
      <c r="J5" s="215"/>
      <c r="K5" s="215"/>
      <c r="L5" s="215"/>
      <c r="M5" s="215"/>
      <c r="N5" s="215"/>
      <c r="O5" s="215"/>
    </row>
    <row r="6" spans="1:15" s="115" customFormat="1" ht="24" customHeight="1">
      <c r="A6" s="34"/>
      <c r="B6" s="47"/>
      <c r="C6" s="47"/>
      <c r="D6" s="47"/>
      <c r="E6" s="280" t="s">
        <v>133</v>
      </c>
      <c r="F6" s="280"/>
      <c r="G6" s="280"/>
      <c r="H6" s="280"/>
      <c r="I6" s="280"/>
      <c r="J6" s="280"/>
      <c r="K6" s="280"/>
      <c r="L6" s="280"/>
      <c r="M6" s="280"/>
      <c r="N6" s="280"/>
      <c r="O6" s="280"/>
    </row>
    <row r="7" spans="1:15" s="47" customFormat="1" ht="24" customHeight="1">
      <c r="C7" s="9"/>
      <c r="E7" s="198" t="s">
        <v>106</v>
      </c>
      <c r="F7" s="198"/>
      <c r="G7" s="117" t="s">
        <v>110</v>
      </c>
      <c r="H7" s="117"/>
      <c r="I7" s="269" t="s">
        <v>65</v>
      </c>
      <c r="J7" s="269"/>
      <c r="K7" s="269"/>
      <c r="L7" s="117"/>
      <c r="M7" s="207" t="s">
        <v>120</v>
      </c>
      <c r="N7" s="234"/>
      <c r="O7" s="198"/>
    </row>
    <row r="8" spans="1:15" s="47" customFormat="1" ht="24" customHeight="1">
      <c r="C8" s="9" t="s">
        <v>5</v>
      </c>
      <c r="E8" s="198" t="s">
        <v>109</v>
      </c>
      <c r="F8" s="198"/>
      <c r="G8" s="117" t="s">
        <v>116</v>
      </c>
      <c r="H8" s="117"/>
      <c r="I8" s="198" t="s">
        <v>112</v>
      </c>
      <c r="J8" s="198"/>
      <c r="K8" s="198" t="s">
        <v>113</v>
      </c>
      <c r="L8" s="117"/>
      <c r="M8" s="232" t="s">
        <v>123</v>
      </c>
      <c r="N8" s="235"/>
      <c r="O8" s="118" t="s">
        <v>105</v>
      </c>
    </row>
    <row r="9" spans="1:15" s="47" customFormat="1" ht="24" customHeight="1">
      <c r="E9" s="198" t="s">
        <v>116</v>
      </c>
      <c r="F9" s="198"/>
      <c r="G9" s="117"/>
      <c r="H9" s="117"/>
      <c r="I9" s="198" t="s">
        <v>130</v>
      </c>
      <c r="J9" s="198"/>
      <c r="K9" s="198"/>
      <c r="L9" s="117"/>
      <c r="M9" s="232" t="s">
        <v>126</v>
      </c>
      <c r="N9" s="235"/>
      <c r="O9" s="118"/>
    </row>
    <row r="10" spans="1:15" s="47" customFormat="1" ht="24" customHeight="1">
      <c r="C10" s="9"/>
      <c r="E10" s="198"/>
      <c r="F10" s="198"/>
      <c r="G10" s="117"/>
      <c r="H10" s="117"/>
      <c r="I10" s="198"/>
      <c r="J10" s="198"/>
      <c r="K10" s="198"/>
      <c r="L10" s="117"/>
      <c r="M10" s="117"/>
      <c r="N10" s="236"/>
      <c r="O10" s="118"/>
    </row>
    <row r="11" spans="1:15" ht="24" customHeight="1">
      <c r="A11" s="34" t="s">
        <v>180</v>
      </c>
      <c r="C11" s="7"/>
      <c r="D11" s="7"/>
      <c r="E11" s="61">
        <v>2734947</v>
      </c>
      <c r="F11" s="61"/>
      <c r="G11" s="61">
        <v>9002590</v>
      </c>
      <c r="H11" s="61"/>
      <c r="I11" s="61">
        <v>25471</v>
      </c>
      <c r="J11" s="61"/>
      <c r="K11" s="61">
        <v>180379</v>
      </c>
      <c r="L11" s="61"/>
      <c r="M11" s="120">
        <v>0</v>
      </c>
      <c r="N11" s="120"/>
      <c r="O11" s="61">
        <f>SUM(E11:K11)</f>
        <v>11943387</v>
      </c>
    </row>
    <row r="12" spans="1:15" ht="24" customHeight="1">
      <c r="A12" s="7" t="s">
        <v>127</v>
      </c>
      <c r="C12" s="4"/>
      <c r="D12" s="4"/>
      <c r="E12" s="124"/>
      <c r="F12" s="124"/>
      <c r="G12" s="124"/>
      <c r="H12" s="21"/>
      <c r="I12" s="124"/>
      <c r="J12" s="21"/>
      <c r="K12" s="124"/>
      <c r="L12" s="21"/>
      <c r="M12" s="21"/>
      <c r="N12" s="237"/>
      <c r="O12" s="124"/>
    </row>
    <row r="13" spans="1:15" ht="24" customHeight="1">
      <c r="A13" s="7"/>
      <c r="B13" s="28" t="s">
        <v>129</v>
      </c>
      <c r="C13" s="20">
        <v>33</v>
      </c>
      <c r="D13" s="4"/>
      <c r="E13" s="120">
        <v>0</v>
      </c>
      <c r="F13" s="61"/>
      <c r="G13" s="120">
        <v>0</v>
      </c>
      <c r="H13" s="21"/>
      <c r="I13" s="120">
        <v>0</v>
      </c>
      <c r="J13" s="120">
        <v>0</v>
      </c>
      <c r="K13" s="21">
        <v>-164085</v>
      </c>
      <c r="L13" s="21"/>
      <c r="M13" s="120">
        <v>0</v>
      </c>
      <c r="N13" s="120"/>
      <c r="O13" s="21">
        <f>SUM(E13:K13)</f>
        <v>-164085</v>
      </c>
    </row>
    <row r="14" spans="1:15" ht="24" customHeight="1">
      <c r="A14" s="7"/>
      <c r="B14" s="28" t="s">
        <v>118</v>
      </c>
      <c r="C14" s="20">
        <v>33</v>
      </c>
      <c r="D14" s="4"/>
      <c r="E14" s="120">
        <v>0</v>
      </c>
      <c r="F14" s="124"/>
      <c r="G14" s="120">
        <v>0</v>
      </c>
      <c r="H14" s="21"/>
      <c r="I14" s="21">
        <v>16037</v>
      </c>
      <c r="J14" s="21"/>
      <c r="K14" s="21">
        <v>-16037</v>
      </c>
      <c r="L14" s="21"/>
      <c r="M14" s="120">
        <v>0</v>
      </c>
      <c r="N14" s="120"/>
      <c r="O14" s="21" t="s">
        <v>132</v>
      </c>
    </row>
    <row r="15" spans="1:15" s="128" customFormat="1" ht="24" customHeight="1">
      <c r="A15" s="28"/>
      <c r="B15" s="7" t="s">
        <v>92</v>
      </c>
      <c r="C15" s="4"/>
      <c r="D15" s="7"/>
      <c r="E15" s="120">
        <v>0</v>
      </c>
      <c r="F15" s="61"/>
      <c r="G15" s="120">
        <v>0</v>
      </c>
      <c r="H15" s="61"/>
      <c r="I15" s="137">
        <v>0</v>
      </c>
      <c r="J15" s="61"/>
      <c r="K15" s="61">
        <v>320741</v>
      </c>
      <c r="L15" s="61"/>
      <c r="M15" s="120">
        <v>0</v>
      </c>
      <c r="N15" s="120"/>
      <c r="O15" s="21">
        <f>SUM(E15:K15)</f>
        <v>320741</v>
      </c>
    </row>
    <row r="16" spans="1:15" s="128" customFormat="1" ht="24" customHeight="1" thickBot="1">
      <c r="A16" s="218" t="s">
        <v>181</v>
      </c>
      <c r="B16" s="4"/>
      <c r="C16" s="132"/>
      <c r="D16" s="28"/>
      <c r="E16" s="134">
        <f>SUM(E11:E15)</f>
        <v>2734947</v>
      </c>
      <c r="F16" s="61"/>
      <c r="G16" s="134">
        <f>SUM(G11:G15)</f>
        <v>9002590</v>
      </c>
      <c r="H16" s="61"/>
      <c r="I16" s="134">
        <f>SUM(I11:I15)</f>
        <v>41508</v>
      </c>
      <c r="J16" s="61"/>
      <c r="K16" s="134">
        <f>SUM(K11:K15)</f>
        <v>320998</v>
      </c>
      <c r="L16" s="61"/>
      <c r="M16" s="228">
        <f>SUM(M11:M15)</f>
        <v>0</v>
      </c>
      <c r="N16" s="120"/>
      <c r="O16" s="134">
        <f>SUM(O11:O15)</f>
        <v>12100043</v>
      </c>
    </row>
    <row r="17" spans="1:15" ht="24" customHeight="1" thickTop="1">
      <c r="A17" s="34"/>
      <c r="C17" s="7"/>
      <c r="D17" s="7"/>
      <c r="E17" s="61"/>
      <c r="F17" s="61"/>
      <c r="G17" s="61"/>
      <c r="H17" s="61"/>
      <c r="I17" s="61"/>
      <c r="J17" s="61"/>
      <c r="K17" s="61"/>
      <c r="L17" s="61"/>
      <c r="M17" s="61"/>
      <c r="N17" s="61"/>
      <c r="O17" s="61"/>
    </row>
    <row r="18" spans="1:15" ht="24" customHeight="1">
      <c r="A18" s="34" t="s">
        <v>195</v>
      </c>
      <c r="C18" s="7"/>
      <c r="D18" s="7"/>
      <c r="E18" s="61">
        <f>SUM(E16)</f>
        <v>2734947</v>
      </c>
      <c r="F18" s="61"/>
      <c r="G18" s="61">
        <f>SUM(G16)</f>
        <v>9002590</v>
      </c>
      <c r="H18" s="61"/>
      <c r="I18" s="61">
        <f>SUM(I16)</f>
        <v>41508</v>
      </c>
      <c r="J18" s="61"/>
      <c r="K18" s="61">
        <f>SUM(K16)</f>
        <v>320998</v>
      </c>
      <c r="L18" s="61"/>
      <c r="M18" s="120">
        <v>0</v>
      </c>
      <c r="N18" s="120"/>
      <c r="O18" s="61">
        <f>SUM(E18:K18)</f>
        <v>12100043</v>
      </c>
    </row>
    <row r="19" spans="1:15" ht="24" customHeight="1">
      <c r="A19" s="7" t="s">
        <v>127</v>
      </c>
      <c r="C19" s="4"/>
      <c r="D19" s="4"/>
      <c r="E19" s="124"/>
      <c r="F19" s="124"/>
      <c r="G19" s="124"/>
      <c r="H19" s="21"/>
      <c r="I19" s="124"/>
      <c r="J19" s="21"/>
      <c r="K19" s="124"/>
      <c r="L19" s="21"/>
      <c r="M19" s="21"/>
      <c r="N19" s="237"/>
      <c r="O19" s="124"/>
    </row>
    <row r="20" spans="1:15" ht="24" customHeight="1">
      <c r="A20" s="7"/>
      <c r="B20" s="28" t="s">
        <v>129</v>
      </c>
      <c r="C20" s="20">
        <v>33</v>
      </c>
      <c r="D20" s="4"/>
      <c r="E20" s="120">
        <v>0</v>
      </c>
      <c r="F20" s="61"/>
      <c r="G20" s="120">
        <v>0</v>
      </c>
      <c r="H20" s="21"/>
      <c r="I20" s="120">
        <v>0</v>
      </c>
      <c r="J20" s="21"/>
      <c r="K20" s="123">
        <v>-164091</v>
      </c>
      <c r="L20" s="21"/>
      <c r="M20" s="120">
        <v>0</v>
      </c>
      <c r="N20" s="120"/>
      <c r="O20" s="21">
        <f>SUM(E20:K20)</f>
        <v>-164091</v>
      </c>
    </row>
    <row r="21" spans="1:15" ht="24" customHeight="1">
      <c r="A21" s="7"/>
      <c r="B21" s="28" t="str">
        <f>+B14</f>
        <v>ทุนสำรองตามกฎหมาย</v>
      </c>
      <c r="C21" s="20">
        <v>33</v>
      </c>
      <c r="D21" s="4"/>
      <c r="E21" s="120">
        <v>0</v>
      </c>
      <c r="F21" s="61"/>
      <c r="G21" s="120">
        <v>0</v>
      </c>
      <c r="H21" s="21"/>
      <c r="I21" s="231">
        <f>+'BS-T  (2)'!K115-'BS-T  (2)'!M115</f>
        <v>6652</v>
      </c>
      <c r="J21" s="21"/>
      <c r="K21" s="123">
        <f>-I21</f>
        <v>-6652</v>
      </c>
      <c r="L21" s="21"/>
      <c r="M21" s="120">
        <v>0</v>
      </c>
      <c r="N21" s="120"/>
      <c r="O21" s="120">
        <v>0</v>
      </c>
    </row>
    <row r="22" spans="1:15" s="128" customFormat="1" ht="24" customHeight="1">
      <c r="A22" s="28"/>
      <c r="B22" s="7" t="s">
        <v>222</v>
      </c>
      <c r="C22" s="4"/>
      <c r="D22" s="7"/>
      <c r="E22" s="120">
        <v>0</v>
      </c>
      <c r="F22" s="61"/>
      <c r="G22" s="120">
        <v>0</v>
      </c>
      <c r="H22" s="61"/>
      <c r="I22" s="120">
        <v>0</v>
      </c>
      <c r="J22" s="61"/>
      <c r="K22" s="123">
        <f>'PL-T 12M'!I39</f>
        <v>133040</v>
      </c>
      <c r="L22" s="61"/>
      <c r="M22" s="61">
        <f>'PL-T 12M'!I33+'PL-T 12M'!I35</f>
        <v>-128764</v>
      </c>
      <c r="N22" s="61"/>
      <c r="O22" s="21">
        <f>SUM(E22:M22)</f>
        <v>4276</v>
      </c>
    </row>
    <row r="23" spans="1:15" s="225" customFormat="1" ht="24" customHeight="1" thickBot="1">
      <c r="A23" s="219" t="s">
        <v>196</v>
      </c>
      <c r="B23" s="220"/>
      <c r="C23" s="221"/>
      <c r="D23" s="222"/>
      <c r="E23" s="223">
        <f>SUM(E18:E22)</f>
        <v>2734947</v>
      </c>
      <c r="F23" s="224"/>
      <c r="G23" s="223">
        <f>SUM(G18:G22)</f>
        <v>9002590</v>
      </c>
      <c r="H23" s="224"/>
      <c r="I23" s="223">
        <f>SUM(I18:I22)</f>
        <v>48160</v>
      </c>
      <c r="J23" s="224"/>
      <c r="K23" s="223">
        <f>SUM(K18:K22)</f>
        <v>283295</v>
      </c>
      <c r="L23" s="224"/>
      <c r="M23" s="223">
        <f>SUM(M18:M22)</f>
        <v>-128764</v>
      </c>
      <c r="N23" s="224"/>
      <c r="O23" s="223">
        <f>SUM(O18:O22)</f>
        <v>11940228</v>
      </c>
    </row>
    <row r="24" spans="1:15" ht="24" customHeight="1" thickTop="1">
      <c r="E24" s="125"/>
      <c r="F24" s="125"/>
      <c r="G24" s="125"/>
      <c r="H24" s="125"/>
      <c r="I24" s="125"/>
      <c r="J24" s="125"/>
      <c r="K24" s="125"/>
      <c r="L24" s="125"/>
      <c r="M24" s="125"/>
      <c r="N24" s="128"/>
      <c r="O24" s="125"/>
    </row>
    <row r="25" spans="1:15" ht="24" customHeight="1">
      <c r="E25" s="105"/>
      <c r="F25" s="105"/>
      <c r="G25" s="136"/>
      <c r="H25" s="136"/>
      <c r="I25" s="136"/>
      <c r="J25" s="105"/>
      <c r="K25" s="105"/>
      <c r="L25" s="105"/>
      <c r="M25" s="105"/>
      <c r="N25" s="105"/>
      <c r="O25" s="105"/>
    </row>
    <row r="26" spans="1:15" ht="24" customHeight="1">
      <c r="E26" s="83"/>
      <c r="F26" s="83"/>
      <c r="G26" s="83"/>
      <c r="H26" s="105"/>
      <c r="I26" s="83"/>
      <c r="J26" s="105"/>
      <c r="K26" s="83"/>
      <c r="L26" s="105"/>
      <c r="M26" s="105"/>
      <c r="N26" s="105"/>
      <c r="O26" s="83"/>
    </row>
    <row r="27" spans="1:15" ht="24" customHeight="1">
      <c r="E27" s="83"/>
      <c r="F27" s="83"/>
      <c r="G27" s="83"/>
      <c r="H27" s="105"/>
      <c r="I27" s="83"/>
      <c r="J27" s="105"/>
      <c r="K27" s="83"/>
      <c r="L27" s="105"/>
      <c r="M27" s="105"/>
      <c r="N27" s="105"/>
      <c r="O27" s="83"/>
    </row>
    <row r="28" spans="1:15" ht="24" customHeight="1">
      <c r="E28" s="83"/>
      <c r="F28" s="83"/>
      <c r="G28" s="83"/>
      <c r="H28" s="105"/>
      <c r="I28" s="83"/>
      <c r="J28" s="105"/>
      <c r="K28" s="83"/>
      <c r="L28" s="105"/>
      <c r="M28" s="105"/>
      <c r="N28" s="105"/>
      <c r="O28" s="83"/>
    </row>
    <row r="29" spans="1:15" ht="24" customHeight="1">
      <c r="E29" s="83"/>
      <c r="F29" s="83"/>
      <c r="G29" s="105"/>
      <c r="H29" s="105"/>
      <c r="I29" s="105"/>
      <c r="J29" s="105"/>
      <c r="K29" s="83"/>
      <c r="L29" s="105"/>
      <c r="M29" s="105"/>
      <c r="N29" s="105"/>
      <c r="O29" s="105"/>
    </row>
    <row r="30" spans="1:15" ht="24" customHeight="1">
      <c r="E30" s="83"/>
      <c r="F30" s="83"/>
      <c r="G30" s="105"/>
      <c r="H30" s="105"/>
      <c r="I30" s="105"/>
      <c r="J30" s="105"/>
      <c r="K30" s="83"/>
      <c r="L30" s="105"/>
      <c r="M30" s="105"/>
      <c r="N30" s="105"/>
      <c r="O30" s="105"/>
    </row>
    <row r="31" spans="1:15" ht="24" customHeight="1">
      <c r="E31" s="83"/>
      <c r="F31" s="83"/>
      <c r="G31" s="105"/>
      <c r="H31" s="105"/>
      <c r="I31" s="105"/>
      <c r="J31" s="105"/>
      <c r="K31" s="83"/>
      <c r="L31" s="105"/>
      <c r="M31" s="105"/>
      <c r="N31" s="105"/>
      <c r="O31" s="105"/>
    </row>
    <row r="32" spans="1:15" ht="24" customHeight="1">
      <c r="E32" s="83"/>
      <c r="F32" s="83"/>
      <c r="G32" s="105"/>
      <c r="H32" s="105"/>
      <c r="I32" s="105"/>
      <c r="J32" s="105"/>
      <c r="K32" s="83"/>
      <c r="L32" s="105"/>
      <c r="M32" s="105"/>
      <c r="N32" s="105"/>
      <c r="O32" s="105"/>
    </row>
    <row r="33" spans="5:15" ht="24" customHeight="1">
      <c r="E33" s="83"/>
      <c r="F33" s="83"/>
      <c r="G33" s="105"/>
      <c r="H33" s="105"/>
      <c r="I33" s="105"/>
      <c r="J33" s="105"/>
      <c r="K33" s="83"/>
      <c r="L33" s="105"/>
      <c r="M33" s="105"/>
      <c r="N33" s="105"/>
      <c r="O33" s="105"/>
    </row>
    <row r="34" spans="5:15" ht="24" customHeight="1"/>
    <row r="35" spans="5:15" ht="24" customHeight="1"/>
    <row r="36" spans="5:15" ht="24" customHeight="1">
      <c r="E36" s="257"/>
    </row>
    <row r="37" spans="5:15" ht="24" customHeight="1"/>
    <row r="38" spans="5:15" ht="24" customHeight="1"/>
    <row r="39" spans="5:15" ht="24" customHeight="1"/>
    <row r="40" spans="5:15" ht="24" customHeight="1"/>
    <row r="41" spans="5:15" ht="24" customHeight="1"/>
    <row r="42" spans="5:15" ht="24" customHeight="1"/>
    <row r="43" spans="5:15" ht="24" customHeight="1"/>
    <row r="44" spans="5:15" ht="24" customHeight="1"/>
    <row r="45" spans="5:15" ht="24" customHeight="1"/>
    <row r="46" spans="5:15" ht="24" customHeight="1"/>
    <row r="47" spans="5:15" ht="24" customHeight="1"/>
    <row r="48" spans="5:15" ht="24" customHeight="1"/>
    <row r="49" spans="1:15" ht="24" customHeight="1">
      <c r="A49" s="28" t="s">
        <v>32</v>
      </c>
    </row>
    <row r="50" spans="1:15" ht="24" customHeight="1"/>
    <row r="51" spans="1:15" ht="24" customHeight="1"/>
    <row r="52" spans="1:15" ht="24" customHeight="1"/>
    <row r="53" spans="1:15" ht="24" customHeight="1"/>
    <row r="54" spans="1:15" ht="24" customHeight="1"/>
    <row r="55" spans="1:15" ht="24" customHeight="1"/>
    <row r="56" spans="1:15" ht="24" customHeight="1">
      <c r="A56" s="125"/>
    </row>
    <row r="57" spans="1:15" ht="24" customHeight="1"/>
    <row r="58" spans="1:15" ht="24" customHeight="1"/>
    <row r="59" spans="1:15" ht="24" customHeight="1"/>
    <row r="60" spans="1:15" ht="24" customHeight="1">
      <c r="E60" s="168"/>
      <c r="F60" s="168"/>
      <c r="G60" s="169"/>
      <c r="H60" s="169"/>
      <c r="I60" s="169"/>
      <c r="J60" s="169"/>
      <c r="K60" s="168"/>
      <c r="L60" s="169"/>
      <c r="M60" s="169"/>
      <c r="N60" s="169"/>
      <c r="O60" s="169"/>
    </row>
  </sheetData>
  <mergeCells count="6">
    <mergeCell ref="I7:K7"/>
    <mergeCell ref="A1:O1"/>
    <mergeCell ref="A2:O2"/>
    <mergeCell ref="A3:O3"/>
    <mergeCell ref="E4:O4"/>
    <mergeCell ref="E6:O6"/>
  </mergeCells>
  <pageMargins left="0.8" right="0.3" top="1" bottom="0.5" header="0.511811023622047" footer="0.511811023622047"/>
  <pageSetup paperSize="9" scale="60" firstPageNumber="3" fitToHeight="0" orientation="portrait" useFirstPageNumber="1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00B050"/>
  </sheetPr>
  <dimension ref="A1:L120"/>
  <sheetViews>
    <sheetView tabSelected="1" view="pageBreakPreview" topLeftCell="A92" zoomScale="85" zoomScaleNormal="100" zoomScaleSheetLayoutView="85" workbookViewId="0">
      <selection activeCell="A99" sqref="A99"/>
    </sheetView>
  </sheetViews>
  <sheetFormatPr defaultColWidth="11" defaultRowHeight="20"/>
  <cols>
    <col min="1" max="2" width="2.453125" style="99" customWidth="1"/>
    <col min="3" max="3" width="68" style="99" customWidth="1"/>
    <col min="4" max="4" width="10.36328125" style="99" customWidth="1"/>
    <col min="5" max="5" width="1.81640625" style="99" customWidth="1"/>
    <col min="6" max="6" width="13.1796875" style="99" customWidth="1"/>
    <col min="7" max="7" width="1.453125" style="99" customWidth="1"/>
    <col min="8" max="8" width="13" style="99" bestFit="1" customWidth="1"/>
    <col min="9" max="9" width="1.54296875" style="99" customWidth="1"/>
    <col min="10" max="10" width="12.81640625" style="99" bestFit="1" customWidth="1"/>
    <col min="11" max="11" width="1.453125" style="99" customWidth="1"/>
    <col min="12" max="12" width="12.1796875" style="99" customWidth="1"/>
    <col min="13" max="258" width="11" style="99"/>
    <col min="259" max="260" width="2.453125" style="99" customWidth="1"/>
    <col min="261" max="261" width="68" style="99" customWidth="1"/>
    <col min="262" max="262" width="13.1796875" style="99" customWidth="1"/>
    <col min="263" max="263" width="1.453125" style="99" customWidth="1"/>
    <col min="264" max="264" width="12.1796875" style="99" customWidth="1"/>
    <col min="265" max="265" width="1.54296875" style="99" customWidth="1"/>
    <col min="266" max="266" width="12.1796875" style="99" customWidth="1"/>
    <col min="267" max="267" width="1.453125" style="99" customWidth="1"/>
    <col min="268" max="268" width="12.1796875" style="99" customWidth="1"/>
    <col min="269" max="514" width="11" style="99"/>
    <col min="515" max="516" width="2.453125" style="99" customWidth="1"/>
    <col min="517" max="517" width="68" style="99" customWidth="1"/>
    <col min="518" max="518" width="13.1796875" style="99" customWidth="1"/>
    <col min="519" max="519" width="1.453125" style="99" customWidth="1"/>
    <col min="520" max="520" width="12.1796875" style="99" customWidth="1"/>
    <col min="521" max="521" width="1.54296875" style="99" customWidth="1"/>
    <col min="522" max="522" width="12.1796875" style="99" customWidth="1"/>
    <col min="523" max="523" width="1.453125" style="99" customWidth="1"/>
    <col min="524" max="524" width="12.1796875" style="99" customWidth="1"/>
    <col min="525" max="770" width="11" style="99"/>
    <col min="771" max="772" width="2.453125" style="99" customWidth="1"/>
    <col min="773" max="773" width="68" style="99" customWidth="1"/>
    <col min="774" max="774" width="13.1796875" style="99" customWidth="1"/>
    <col min="775" max="775" width="1.453125" style="99" customWidth="1"/>
    <col min="776" max="776" width="12.1796875" style="99" customWidth="1"/>
    <col min="777" max="777" width="1.54296875" style="99" customWidth="1"/>
    <col min="778" max="778" width="12.1796875" style="99" customWidth="1"/>
    <col min="779" max="779" width="1.453125" style="99" customWidth="1"/>
    <col min="780" max="780" width="12.1796875" style="99" customWidth="1"/>
    <col min="781" max="1026" width="11" style="99"/>
    <col min="1027" max="1028" width="2.453125" style="99" customWidth="1"/>
    <col min="1029" max="1029" width="68" style="99" customWidth="1"/>
    <col min="1030" max="1030" width="13.1796875" style="99" customWidth="1"/>
    <col min="1031" max="1031" width="1.453125" style="99" customWidth="1"/>
    <col min="1032" max="1032" width="12.1796875" style="99" customWidth="1"/>
    <col min="1033" max="1033" width="1.54296875" style="99" customWidth="1"/>
    <col min="1034" max="1034" width="12.1796875" style="99" customWidth="1"/>
    <col min="1035" max="1035" width="1.453125" style="99" customWidth="1"/>
    <col min="1036" max="1036" width="12.1796875" style="99" customWidth="1"/>
    <col min="1037" max="1282" width="11" style="99"/>
    <col min="1283" max="1284" width="2.453125" style="99" customWidth="1"/>
    <col min="1285" max="1285" width="68" style="99" customWidth="1"/>
    <col min="1286" max="1286" width="13.1796875" style="99" customWidth="1"/>
    <col min="1287" max="1287" width="1.453125" style="99" customWidth="1"/>
    <col min="1288" max="1288" width="12.1796875" style="99" customWidth="1"/>
    <col min="1289" max="1289" width="1.54296875" style="99" customWidth="1"/>
    <col min="1290" max="1290" width="12.1796875" style="99" customWidth="1"/>
    <col min="1291" max="1291" width="1.453125" style="99" customWidth="1"/>
    <col min="1292" max="1292" width="12.1796875" style="99" customWidth="1"/>
    <col min="1293" max="1538" width="11" style="99"/>
    <col min="1539" max="1540" width="2.453125" style="99" customWidth="1"/>
    <col min="1541" max="1541" width="68" style="99" customWidth="1"/>
    <col min="1542" max="1542" width="13.1796875" style="99" customWidth="1"/>
    <col min="1543" max="1543" width="1.453125" style="99" customWidth="1"/>
    <col min="1544" max="1544" width="12.1796875" style="99" customWidth="1"/>
    <col min="1545" max="1545" width="1.54296875" style="99" customWidth="1"/>
    <col min="1546" max="1546" width="12.1796875" style="99" customWidth="1"/>
    <col min="1547" max="1547" width="1.453125" style="99" customWidth="1"/>
    <col min="1548" max="1548" width="12.1796875" style="99" customWidth="1"/>
    <col min="1549" max="1794" width="11" style="99"/>
    <col min="1795" max="1796" width="2.453125" style="99" customWidth="1"/>
    <col min="1797" max="1797" width="68" style="99" customWidth="1"/>
    <col min="1798" max="1798" width="13.1796875" style="99" customWidth="1"/>
    <col min="1799" max="1799" width="1.453125" style="99" customWidth="1"/>
    <col min="1800" max="1800" width="12.1796875" style="99" customWidth="1"/>
    <col min="1801" max="1801" width="1.54296875" style="99" customWidth="1"/>
    <col min="1802" max="1802" width="12.1796875" style="99" customWidth="1"/>
    <col min="1803" max="1803" width="1.453125" style="99" customWidth="1"/>
    <col min="1804" max="1804" width="12.1796875" style="99" customWidth="1"/>
    <col min="1805" max="2050" width="11" style="99"/>
    <col min="2051" max="2052" width="2.453125" style="99" customWidth="1"/>
    <col min="2053" max="2053" width="68" style="99" customWidth="1"/>
    <col min="2054" max="2054" width="13.1796875" style="99" customWidth="1"/>
    <col min="2055" max="2055" width="1.453125" style="99" customWidth="1"/>
    <col min="2056" max="2056" width="12.1796875" style="99" customWidth="1"/>
    <col min="2057" max="2057" width="1.54296875" style="99" customWidth="1"/>
    <col min="2058" max="2058" width="12.1796875" style="99" customWidth="1"/>
    <col min="2059" max="2059" width="1.453125" style="99" customWidth="1"/>
    <col min="2060" max="2060" width="12.1796875" style="99" customWidth="1"/>
    <col min="2061" max="2306" width="11" style="99"/>
    <col min="2307" max="2308" width="2.453125" style="99" customWidth="1"/>
    <col min="2309" max="2309" width="68" style="99" customWidth="1"/>
    <col min="2310" max="2310" width="13.1796875" style="99" customWidth="1"/>
    <col min="2311" max="2311" width="1.453125" style="99" customWidth="1"/>
    <col min="2312" max="2312" width="12.1796875" style="99" customWidth="1"/>
    <col min="2313" max="2313" width="1.54296875" style="99" customWidth="1"/>
    <col min="2314" max="2314" width="12.1796875" style="99" customWidth="1"/>
    <col min="2315" max="2315" width="1.453125" style="99" customWidth="1"/>
    <col min="2316" max="2316" width="12.1796875" style="99" customWidth="1"/>
    <col min="2317" max="2562" width="11" style="99"/>
    <col min="2563" max="2564" width="2.453125" style="99" customWidth="1"/>
    <col min="2565" max="2565" width="68" style="99" customWidth="1"/>
    <col min="2566" max="2566" width="13.1796875" style="99" customWidth="1"/>
    <col min="2567" max="2567" width="1.453125" style="99" customWidth="1"/>
    <col min="2568" max="2568" width="12.1796875" style="99" customWidth="1"/>
    <col min="2569" max="2569" width="1.54296875" style="99" customWidth="1"/>
    <col min="2570" max="2570" width="12.1796875" style="99" customWidth="1"/>
    <col min="2571" max="2571" width="1.453125" style="99" customWidth="1"/>
    <col min="2572" max="2572" width="12.1796875" style="99" customWidth="1"/>
    <col min="2573" max="2818" width="11" style="99"/>
    <col min="2819" max="2820" width="2.453125" style="99" customWidth="1"/>
    <col min="2821" max="2821" width="68" style="99" customWidth="1"/>
    <col min="2822" max="2822" width="13.1796875" style="99" customWidth="1"/>
    <col min="2823" max="2823" width="1.453125" style="99" customWidth="1"/>
    <col min="2824" max="2824" width="12.1796875" style="99" customWidth="1"/>
    <col min="2825" max="2825" width="1.54296875" style="99" customWidth="1"/>
    <col min="2826" max="2826" width="12.1796875" style="99" customWidth="1"/>
    <col min="2827" max="2827" width="1.453125" style="99" customWidth="1"/>
    <col min="2828" max="2828" width="12.1796875" style="99" customWidth="1"/>
    <col min="2829" max="3074" width="11" style="99"/>
    <col min="3075" max="3076" width="2.453125" style="99" customWidth="1"/>
    <col min="3077" max="3077" width="68" style="99" customWidth="1"/>
    <col min="3078" max="3078" width="13.1796875" style="99" customWidth="1"/>
    <col min="3079" max="3079" width="1.453125" style="99" customWidth="1"/>
    <col min="3080" max="3080" width="12.1796875" style="99" customWidth="1"/>
    <col min="3081" max="3081" width="1.54296875" style="99" customWidth="1"/>
    <col min="3082" max="3082" width="12.1796875" style="99" customWidth="1"/>
    <col min="3083" max="3083" width="1.453125" style="99" customWidth="1"/>
    <col min="3084" max="3084" width="12.1796875" style="99" customWidth="1"/>
    <col min="3085" max="3330" width="11" style="99"/>
    <col min="3331" max="3332" width="2.453125" style="99" customWidth="1"/>
    <col min="3333" max="3333" width="68" style="99" customWidth="1"/>
    <col min="3334" max="3334" width="13.1796875" style="99" customWidth="1"/>
    <col min="3335" max="3335" width="1.453125" style="99" customWidth="1"/>
    <col min="3336" max="3336" width="12.1796875" style="99" customWidth="1"/>
    <col min="3337" max="3337" width="1.54296875" style="99" customWidth="1"/>
    <col min="3338" max="3338" width="12.1796875" style="99" customWidth="1"/>
    <col min="3339" max="3339" width="1.453125" style="99" customWidth="1"/>
    <col min="3340" max="3340" width="12.1796875" style="99" customWidth="1"/>
    <col min="3341" max="3586" width="11" style="99"/>
    <col min="3587" max="3588" width="2.453125" style="99" customWidth="1"/>
    <col min="3589" max="3589" width="68" style="99" customWidth="1"/>
    <col min="3590" max="3590" width="13.1796875" style="99" customWidth="1"/>
    <col min="3591" max="3591" width="1.453125" style="99" customWidth="1"/>
    <col min="3592" max="3592" width="12.1796875" style="99" customWidth="1"/>
    <col min="3593" max="3593" width="1.54296875" style="99" customWidth="1"/>
    <col min="3594" max="3594" width="12.1796875" style="99" customWidth="1"/>
    <col min="3595" max="3595" width="1.453125" style="99" customWidth="1"/>
    <col min="3596" max="3596" width="12.1796875" style="99" customWidth="1"/>
    <col min="3597" max="3842" width="11" style="99"/>
    <col min="3843" max="3844" width="2.453125" style="99" customWidth="1"/>
    <col min="3845" max="3845" width="68" style="99" customWidth="1"/>
    <col min="3846" max="3846" width="13.1796875" style="99" customWidth="1"/>
    <col min="3847" max="3847" width="1.453125" style="99" customWidth="1"/>
    <col min="3848" max="3848" width="12.1796875" style="99" customWidth="1"/>
    <col min="3849" max="3849" width="1.54296875" style="99" customWidth="1"/>
    <col min="3850" max="3850" width="12.1796875" style="99" customWidth="1"/>
    <col min="3851" max="3851" width="1.453125" style="99" customWidth="1"/>
    <col min="3852" max="3852" width="12.1796875" style="99" customWidth="1"/>
    <col min="3853" max="4098" width="11" style="99"/>
    <col min="4099" max="4100" width="2.453125" style="99" customWidth="1"/>
    <col min="4101" max="4101" width="68" style="99" customWidth="1"/>
    <col min="4102" max="4102" width="13.1796875" style="99" customWidth="1"/>
    <col min="4103" max="4103" width="1.453125" style="99" customWidth="1"/>
    <col min="4104" max="4104" width="12.1796875" style="99" customWidth="1"/>
    <col min="4105" max="4105" width="1.54296875" style="99" customWidth="1"/>
    <col min="4106" max="4106" width="12.1796875" style="99" customWidth="1"/>
    <col min="4107" max="4107" width="1.453125" style="99" customWidth="1"/>
    <col min="4108" max="4108" width="12.1796875" style="99" customWidth="1"/>
    <col min="4109" max="4354" width="11" style="99"/>
    <col min="4355" max="4356" width="2.453125" style="99" customWidth="1"/>
    <col min="4357" max="4357" width="68" style="99" customWidth="1"/>
    <col min="4358" max="4358" width="13.1796875" style="99" customWidth="1"/>
    <col min="4359" max="4359" width="1.453125" style="99" customWidth="1"/>
    <col min="4360" max="4360" width="12.1796875" style="99" customWidth="1"/>
    <col min="4361" max="4361" width="1.54296875" style="99" customWidth="1"/>
    <col min="4362" max="4362" width="12.1796875" style="99" customWidth="1"/>
    <col min="4363" max="4363" width="1.453125" style="99" customWidth="1"/>
    <col min="4364" max="4364" width="12.1796875" style="99" customWidth="1"/>
    <col min="4365" max="4610" width="11" style="99"/>
    <col min="4611" max="4612" width="2.453125" style="99" customWidth="1"/>
    <col min="4613" max="4613" width="68" style="99" customWidth="1"/>
    <col min="4614" max="4614" width="13.1796875" style="99" customWidth="1"/>
    <col min="4615" max="4615" width="1.453125" style="99" customWidth="1"/>
    <col min="4616" max="4616" width="12.1796875" style="99" customWidth="1"/>
    <col min="4617" max="4617" width="1.54296875" style="99" customWidth="1"/>
    <col min="4618" max="4618" width="12.1796875" style="99" customWidth="1"/>
    <col min="4619" max="4619" width="1.453125" style="99" customWidth="1"/>
    <col min="4620" max="4620" width="12.1796875" style="99" customWidth="1"/>
    <col min="4621" max="4866" width="11" style="99"/>
    <col min="4867" max="4868" width="2.453125" style="99" customWidth="1"/>
    <col min="4869" max="4869" width="68" style="99" customWidth="1"/>
    <col min="4870" max="4870" width="13.1796875" style="99" customWidth="1"/>
    <col min="4871" max="4871" width="1.453125" style="99" customWidth="1"/>
    <col min="4872" max="4872" width="12.1796875" style="99" customWidth="1"/>
    <col min="4873" max="4873" width="1.54296875" style="99" customWidth="1"/>
    <col min="4874" max="4874" width="12.1796875" style="99" customWidth="1"/>
    <col min="4875" max="4875" width="1.453125" style="99" customWidth="1"/>
    <col min="4876" max="4876" width="12.1796875" style="99" customWidth="1"/>
    <col min="4877" max="5122" width="11" style="99"/>
    <col min="5123" max="5124" width="2.453125" style="99" customWidth="1"/>
    <col min="5125" max="5125" width="68" style="99" customWidth="1"/>
    <col min="5126" max="5126" width="13.1796875" style="99" customWidth="1"/>
    <col min="5127" max="5127" width="1.453125" style="99" customWidth="1"/>
    <col min="5128" max="5128" width="12.1796875" style="99" customWidth="1"/>
    <col min="5129" max="5129" width="1.54296875" style="99" customWidth="1"/>
    <col min="5130" max="5130" width="12.1796875" style="99" customWidth="1"/>
    <col min="5131" max="5131" width="1.453125" style="99" customWidth="1"/>
    <col min="5132" max="5132" width="12.1796875" style="99" customWidth="1"/>
    <col min="5133" max="5378" width="11" style="99"/>
    <col min="5379" max="5380" width="2.453125" style="99" customWidth="1"/>
    <col min="5381" max="5381" width="68" style="99" customWidth="1"/>
    <col min="5382" max="5382" width="13.1796875" style="99" customWidth="1"/>
    <col min="5383" max="5383" width="1.453125" style="99" customWidth="1"/>
    <col min="5384" max="5384" width="12.1796875" style="99" customWidth="1"/>
    <col min="5385" max="5385" width="1.54296875" style="99" customWidth="1"/>
    <col min="5386" max="5386" width="12.1796875" style="99" customWidth="1"/>
    <col min="5387" max="5387" width="1.453125" style="99" customWidth="1"/>
    <col min="5388" max="5388" width="12.1796875" style="99" customWidth="1"/>
    <col min="5389" max="5634" width="11" style="99"/>
    <col min="5635" max="5636" width="2.453125" style="99" customWidth="1"/>
    <col min="5637" max="5637" width="68" style="99" customWidth="1"/>
    <col min="5638" max="5638" width="13.1796875" style="99" customWidth="1"/>
    <col min="5639" max="5639" width="1.453125" style="99" customWidth="1"/>
    <col min="5640" max="5640" width="12.1796875" style="99" customWidth="1"/>
    <col min="5641" max="5641" width="1.54296875" style="99" customWidth="1"/>
    <col min="5642" max="5642" width="12.1796875" style="99" customWidth="1"/>
    <col min="5643" max="5643" width="1.453125" style="99" customWidth="1"/>
    <col min="5644" max="5644" width="12.1796875" style="99" customWidth="1"/>
    <col min="5645" max="5890" width="11" style="99"/>
    <col min="5891" max="5892" width="2.453125" style="99" customWidth="1"/>
    <col min="5893" max="5893" width="68" style="99" customWidth="1"/>
    <col min="5894" max="5894" width="13.1796875" style="99" customWidth="1"/>
    <col min="5895" max="5895" width="1.453125" style="99" customWidth="1"/>
    <col min="5896" max="5896" width="12.1796875" style="99" customWidth="1"/>
    <col min="5897" max="5897" width="1.54296875" style="99" customWidth="1"/>
    <col min="5898" max="5898" width="12.1796875" style="99" customWidth="1"/>
    <col min="5899" max="5899" width="1.453125" style="99" customWidth="1"/>
    <col min="5900" max="5900" width="12.1796875" style="99" customWidth="1"/>
    <col min="5901" max="6146" width="11" style="99"/>
    <col min="6147" max="6148" width="2.453125" style="99" customWidth="1"/>
    <col min="6149" max="6149" width="68" style="99" customWidth="1"/>
    <col min="6150" max="6150" width="13.1796875" style="99" customWidth="1"/>
    <col min="6151" max="6151" width="1.453125" style="99" customWidth="1"/>
    <col min="6152" max="6152" width="12.1796875" style="99" customWidth="1"/>
    <col min="6153" max="6153" width="1.54296875" style="99" customWidth="1"/>
    <col min="6154" max="6154" width="12.1796875" style="99" customWidth="1"/>
    <col min="6155" max="6155" width="1.453125" style="99" customWidth="1"/>
    <col min="6156" max="6156" width="12.1796875" style="99" customWidth="1"/>
    <col min="6157" max="6402" width="11" style="99"/>
    <col min="6403" max="6404" width="2.453125" style="99" customWidth="1"/>
    <col min="6405" max="6405" width="68" style="99" customWidth="1"/>
    <col min="6406" max="6406" width="13.1796875" style="99" customWidth="1"/>
    <col min="6407" max="6407" width="1.453125" style="99" customWidth="1"/>
    <col min="6408" max="6408" width="12.1796875" style="99" customWidth="1"/>
    <col min="6409" max="6409" width="1.54296875" style="99" customWidth="1"/>
    <col min="6410" max="6410" width="12.1796875" style="99" customWidth="1"/>
    <col min="6411" max="6411" width="1.453125" style="99" customWidth="1"/>
    <col min="6412" max="6412" width="12.1796875" style="99" customWidth="1"/>
    <col min="6413" max="6658" width="11" style="99"/>
    <col min="6659" max="6660" width="2.453125" style="99" customWidth="1"/>
    <col min="6661" max="6661" width="68" style="99" customWidth="1"/>
    <col min="6662" max="6662" width="13.1796875" style="99" customWidth="1"/>
    <col min="6663" max="6663" width="1.453125" style="99" customWidth="1"/>
    <col min="6664" max="6664" width="12.1796875" style="99" customWidth="1"/>
    <col min="6665" max="6665" width="1.54296875" style="99" customWidth="1"/>
    <col min="6666" max="6666" width="12.1796875" style="99" customWidth="1"/>
    <col min="6667" max="6667" width="1.453125" style="99" customWidth="1"/>
    <col min="6668" max="6668" width="12.1796875" style="99" customWidth="1"/>
    <col min="6669" max="6914" width="11" style="99"/>
    <col min="6915" max="6916" width="2.453125" style="99" customWidth="1"/>
    <col min="6917" max="6917" width="68" style="99" customWidth="1"/>
    <col min="6918" max="6918" width="13.1796875" style="99" customWidth="1"/>
    <col min="6919" max="6919" width="1.453125" style="99" customWidth="1"/>
    <col min="6920" max="6920" width="12.1796875" style="99" customWidth="1"/>
    <col min="6921" max="6921" width="1.54296875" style="99" customWidth="1"/>
    <col min="6922" max="6922" width="12.1796875" style="99" customWidth="1"/>
    <col min="6923" max="6923" width="1.453125" style="99" customWidth="1"/>
    <col min="6924" max="6924" width="12.1796875" style="99" customWidth="1"/>
    <col min="6925" max="7170" width="11" style="99"/>
    <col min="7171" max="7172" width="2.453125" style="99" customWidth="1"/>
    <col min="7173" max="7173" width="68" style="99" customWidth="1"/>
    <col min="7174" max="7174" width="13.1796875" style="99" customWidth="1"/>
    <col min="7175" max="7175" width="1.453125" style="99" customWidth="1"/>
    <col min="7176" max="7176" width="12.1796875" style="99" customWidth="1"/>
    <col min="7177" max="7177" width="1.54296875" style="99" customWidth="1"/>
    <col min="7178" max="7178" width="12.1796875" style="99" customWidth="1"/>
    <col min="7179" max="7179" width="1.453125" style="99" customWidth="1"/>
    <col min="7180" max="7180" width="12.1796875" style="99" customWidth="1"/>
    <col min="7181" max="7426" width="11" style="99"/>
    <col min="7427" max="7428" width="2.453125" style="99" customWidth="1"/>
    <col min="7429" max="7429" width="68" style="99" customWidth="1"/>
    <col min="7430" max="7430" width="13.1796875" style="99" customWidth="1"/>
    <col min="7431" max="7431" width="1.453125" style="99" customWidth="1"/>
    <col min="7432" max="7432" width="12.1796875" style="99" customWidth="1"/>
    <col min="7433" max="7433" width="1.54296875" style="99" customWidth="1"/>
    <col min="7434" max="7434" width="12.1796875" style="99" customWidth="1"/>
    <col min="7435" max="7435" width="1.453125" style="99" customWidth="1"/>
    <col min="7436" max="7436" width="12.1796875" style="99" customWidth="1"/>
    <col min="7437" max="7682" width="11" style="99"/>
    <col min="7683" max="7684" width="2.453125" style="99" customWidth="1"/>
    <col min="7685" max="7685" width="68" style="99" customWidth="1"/>
    <col min="7686" max="7686" width="13.1796875" style="99" customWidth="1"/>
    <col min="7687" max="7687" width="1.453125" style="99" customWidth="1"/>
    <col min="7688" max="7688" width="12.1796875" style="99" customWidth="1"/>
    <col min="7689" max="7689" width="1.54296875" style="99" customWidth="1"/>
    <col min="7690" max="7690" width="12.1796875" style="99" customWidth="1"/>
    <col min="7691" max="7691" width="1.453125" style="99" customWidth="1"/>
    <col min="7692" max="7692" width="12.1796875" style="99" customWidth="1"/>
    <col min="7693" max="7938" width="11" style="99"/>
    <col min="7939" max="7940" width="2.453125" style="99" customWidth="1"/>
    <col min="7941" max="7941" width="68" style="99" customWidth="1"/>
    <col min="7942" max="7942" width="13.1796875" style="99" customWidth="1"/>
    <col min="7943" max="7943" width="1.453125" style="99" customWidth="1"/>
    <col min="7944" max="7944" width="12.1796875" style="99" customWidth="1"/>
    <col min="7945" max="7945" width="1.54296875" style="99" customWidth="1"/>
    <col min="7946" max="7946" width="12.1796875" style="99" customWidth="1"/>
    <col min="7947" max="7947" width="1.453125" style="99" customWidth="1"/>
    <col min="7948" max="7948" width="12.1796875" style="99" customWidth="1"/>
    <col min="7949" max="8194" width="11" style="99"/>
    <col min="8195" max="8196" width="2.453125" style="99" customWidth="1"/>
    <col min="8197" max="8197" width="68" style="99" customWidth="1"/>
    <col min="8198" max="8198" width="13.1796875" style="99" customWidth="1"/>
    <col min="8199" max="8199" width="1.453125" style="99" customWidth="1"/>
    <col min="8200" max="8200" width="12.1796875" style="99" customWidth="1"/>
    <col min="8201" max="8201" width="1.54296875" style="99" customWidth="1"/>
    <col min="8202" max="8202" width="12.1796875" style="99" customWidth="1"/>
    <col min="8203" max="8203" width="1.453125" style="99" customWidth="1"/>
    <col min="8204" max="8204" width="12.1796875" style="99" customWidth="1"/>
    <col min="8205" max="8450" width="11" style="99"/>
    <col min="8451" max="8452" width="2.453125" style="99" customWidth="1"/>
    <col min="8453" max="8453" width="68" style="99" customWidth="1"/>
    <col min="8454" max="8454" width="13.1796875" style="99" customWidth="1"/>
    <col min="8455" max="8455" width="1.453125" style="99" customWidth="1"/>
    <col min="8456" max="8456" width="12.1796875" style="99" customWidth="1"/>
    <col min="8457" max="8457" width="1.54296875" style="99" customWidth="1"/>
    <col min="8458" max="8458" width="12.1796875" style="99" customWidth="1"/>
    <col min="8459" max="8459" width="1.453125" style="99" customWidth="1"/>
    <col min="8460" max="8460" width="12.1796875" style="99" customWidth="1"/>
    <col min="8461" max="8706" width="11" style="99"/>
    <col min="8707" max="8708" width="2.453125" style="99" customWidth="1"/>
    <col min="8709" max="8709" width="68" style="99" customWidth="1"/>
    <col min="8710" max="8710" width="13.1796875" style="99" customWidth="1"/>
    <col min="8711" max="8711" width="1.453125" style="99" customWidth="1"/>
    <col min="8712" max="8712" width="12.1796875" style="99" customWidth="1"/>
    <col min="8713" max="8713" width="1.54296875" style="99" customWidth="1"/>
    <col min="8714" max="8714" width="12.1796875" style="99" customWidth="1"/>
    <col min="8715" max="8715" width="1.453125" style="99" customWidth="1"/>
    <col min="8716" max="8716" width="12.1796875" style="99" customWidth="1"/>
    <col min="8717" max="8962" width="11" style="99"/>
    <col min="8963" max="8964" width="2.453125" style="99" customWidth="1"/>
    <col min="8965" max="8965" width="68" style="99" customWidth="1"/>
    <col min="8966" max="8966" width="13.1796875" style="99" customWidth="1"/>
    <col min="8967" max="8967" width="1.453125" style="99" customWidth="1"/>
    <col min="8968" max="8968" width="12.1796875" style="99" customWidth="1"/>
    <col min="8969" max="8969" width="1.54296875" style="99" customWidth="1"/>
    <col min="8970" max="8970" width="12.1796875" style="99" customWidth="1"/>
    <col min="8971" max="8971" width="1.453125" style="99" customWidth="1"/>
    <col min="8972" max="8972" width="12.1796875" style="99" customWidth="1"/>
    <col min="8973" max="9218" width="11" style="99"/>
    <col min="9219" max="9220" width="2.453125" style="99" customWidth="1"/>
    <col min="9221" max="9221" width="68" style="99" customWidth="1"/>
    <col min="9222" max="9222" width="13.1796875" style="99" customWidth="1"/>
    <col min="9223" max="9223" width="1.453125" style="99" customWidth="1"/>
    <col min="9224" max="9224" width="12.1796875" style="99" customWidth="1"/>
    <col min="9225" max="9225" width="1.54296875" style="99" customWidth="1"/>
    <col min="9226" max="9226" width="12.1796875" style="99" customWidth="1"/>
    <col min="9227" max="9227" width="1.453125" style="99" customWidth="1"/>
    <col min="9228" max="9228" width="12.1796875" style="99" customWidth="1"/>
    <col min="9229" max="9474" width="11" style="99"/>
    <col min="9475" max="9476" width="2.453125" style="99" customWidth="1"/>
    <col min="9477" max="9477" width="68" style="99" customWidth="1"/>
    <col min="9478" max="9478" width="13.1796875" style="99" customWidth="1"/>
    <col min="9479" max="9479" width="1.453125" style="99" customWidth="1"/>
    <col min="9480" max="9480" width="12.1796875" style="99" customWidth="1"/>
    <col min="9481" max="9481" width="1.54296875" style="99" customWidth="1"/>
    <col min="9482" max="9482" width="12.1796875" style="99" customWidth="1"/>
    <col min="9483" max="9483" width="1.453125" style="99" customWidth="1"/>
    <col min="9484" max="9484" width="12.1796875" style="99" customWidth="1"/>
    <col min="9485" max="9730" width="11" style="99"/>
    <col min="9731" max="9732" width="2.453125" style="99" customWidth="1"/>
    <col min="9733" max="9733" width="68" style="99" customWidth="1"/>
    <col min="9734" max="9734" width="13.1796875" style="99" customWidth="1"/>
    <col min="9735" max="9735" width="1.453125" style="99" customWidth="1"/>
    <col min="9736" max="9736" width="12.1796875" style="99" customWidth="1"/>
    <col min="9737" max="9737" width="1.54296875" style="99" customWidth="1"/>
    <col min="9738" max="9738" width="12.1796875" style="99" customWidth="1"/>
    <col min="9739" max="9739" width="1.453125" style="99" customWidth="1"/>
    <col min="9740" max="9740" width="12.1796875" style="99" customWidth="1"/>
    <col min="9741" max="9986" width="11" style="99"/>
    <col min="9987" max="9988" width="2.453125" style="99" customWidth="1"/>
    <col min="9989" max="9989" width="68" style="99" customWidth="1"/>
    <col min="9990" max="9990" width="13.1796875" style="99" customWidth="1"/>
    <col min="9991" max="9991" width="1.453125" style="99" customWidth="1"/>
    <col min="9992" max="9992" width="12.1796875" style="99" customWidth="1"/>
    <col min="9993" max="9993" width="1.54296875" style="99" customWidth="1"/>
    <col min="9994" max="9994" width="12.1796875" style="99" customWidth="1"/>
    <col min="9995" max="9995" width="1.453125" style="99" customWidth="1"/>
    <col min="9996" max="9996" width="12.1796875" style="99" customWidth="1"/>
    <col min="9997" max="10242" width="11" style="99"/>
    <col min="10243" max="10244" width="2.453125" style="99" customWidth="1"/>
    <col min="10245" max="10245" width="68" style="99" customWidth="1"/>
    <col min="10246" max="10246" width="13.1796875" style="99" customWidth="1"/>
    <col min="10247" max="10247" width="1.453125" style="99" customWidth="1"/>
    <col min="10248" max="10248" width="12.1796875" style="99" customWidth="1"/>
    <col min="10249" max="10249" width="1.54296875" style="99" customWidth="1"/>
    <col min="10250" max="10250" width="12.1796875" style="99" customWidth="1"/>
    <col min="10251" max="10251" width="1.453125" style="99" customWidth="1"/>
    <col min="10252" max="10252" width="12.1796875" style="99" customWidth="1"/>
    <col min="10253" max="10498" width="11" style="99"/>
    <col min="10499" max="10500" width="2.453125" style="99" customWidth="1"/>
    <col min="10501" max="10501" width="68" style="99" customWidth="1"/>
    <col min="10502" max="10502" width="13.1796875" style="99" customWidth="1"/>
    <col min="10503" max="10503" width="1.453125" style="99" customWidth="1"/>
    <col min="10504" max="10504" width="12.1796875" style="99" customWidth="1"/>
    <col min="10505" max="10505" width="1.54296875" style="99" customWidth="1"/>
    <col min="10506" max="10506" width="12.1796875" style="99" customWidth="1"/>
    <col min="10507" max="10507" width="1.453125" style="99" customWidth="1"/>
    <col min="10508" max="10508" width="12.1796875" style="99" customWidth="1"/>
    <col min="10509" max="10754" width="11" style="99"/>
    <col min="10755" max="10756" width="2.453125" style="99" customWidth="1"/>
    <col min="10757" max="10757" width="68" style="99" customWidth="1"/>
    <col min="10758" max="10758" width="13.1796875" style="99" customWidth="1"/>
    <col min="10759" max="10759" width="1.453125" style="99" customWidth="1"/>
    <col min="10760" max="10760" width="12.1796875" style="99" customWidth="1"/>
    <col min="10761" max="10761" width="1.54296875" style="99" customWidth="1"/>
    <col min="10762" max="10762" width="12.1796875" style="99" customWidth="1"/>
    <col min="10763" max="10763" width="1.453125" style="99" customWidth="1"/>
    <col min="10764" max="10764" width="12.1796875" style="99" customWidth="1"/>
    <col min="10765" max="11010" width="11" style="99"/>
    <col min="11011" max="11012" width="2.453125" style="99" customWidth="1"/>
    <col min="11013" max="11013" width="68" style="99" customWidth="1"/>
    <col min="11014" max="11014" width="13.1796875" style="99" customWidth="1"/>
    <col min="11015" max="11015" width="1.453125" style="99" customWidth="1"/>
    <col min="11016" max="11016" width="12.1796875" style="99" customWidth="1"/>
    <col min="11017" max="11017" width="1.54296875" style="99" customWidth="1"/>
    <col min="11018" max="11018" width="12.1796875" style="99" customWidth="1"/>
    <col min="11019" max="11019" width="1.453125" style="99" customWidth="1"/>
    <col min="11020" max="11020" width="12.1796875" style="99" customWidth="1"/>
    <col min="11021" max="11266" width="11" style="99"/>
    <col min="11267" max="11268" width="2.453125" style="99" customWidth="1"/>
    <col min="11269" max="11269" width="68" style="99" customWidth="1"/>
    <col min="11270" max="11270" width="13.1796875" style="99" customWidth="1"/>
    <col min="11271" max="11271" width="1.453125" style="99" customWidth="1"/>
    <col min="11272" max="11272" width="12.1796875" style="99" customWidth="1"/>
    <col min="11273" max="11273" width="1.54296875" style="99" customWidth="1"/>
    <col min="11274" max="11274" width="12.1796875" style="99" customWidth="1"/>
    <col min="11275" max="11275" width="1.453125" style="99" customWidth="1"/>
    <col min="11276" max="11276" width="12.1796875" style="99" customWidth="1"/>
    <col min="11277" max="11522" width="11" style="99"/>
    <col min="11523" max="11524" width="2.453125" style="99" customWidth="1"/>
    <col min="11525" max="11525" width="68" style="99" customWidth="1"/>
    <col min="11526" max="11526" width="13.1796875" style="99" customWidth="1"/>
    <col min="11527" max="11527" width="1.453125" style="99" customWidth="1"/>
    <col min="11528" max="11528" width="12.1796875" style="99" customWidth="1"/>
    <col min="11529" max="11529" width="1.54296875" style="99" customWidth="1"/>
    <col min="11530" max="11530" width="12.1796875" style="99" customWidth="1"/>
    <col min="11531" max="11531" width="1.453125" style="99" customWidth="1"/>
    <col min="11532" max="11532" width="12.1796875" style="99" customWidth="1"/>
    <col min="11533" max="11778" width="11" style="99"/>
    <col min="11779" max="11780" width="2.453125" style="99" customWidth="1"/>
    <col min="11781" max="11781" width="68" style="99" customWidth="1"/>
    <col min="11782" max="11782" width="13.1796875" style="99" customWidth="1"/>
    <col min="11783" max="11783" width="1.453125" style="99" customWidth="1"/>
    <col min="11784" max="11784" width="12.1796875" style="99" customWidth="1"/>
    <col min="11785" max="11785" width="1.54296875" style="99" customWidth="1"/>
    <col min="11786" max="11786" width="12.1796875" style="99" customWidth="1"/>
    <col min="11787" max="11787" width="1.453125" style="99" customWidth="1"/>
    <col min="11788" max="11788" width="12.1796875" style="99" customWidth="1"/>
    <col min="11789" max="12034" width="11" style="99"/>
    <col min="12035" max="12036" width="2.453125" style="99" customWidth="1"/>
    <col min="12037" max="12037" width="68" style="99" customWidth="1"/>
    <col min="12038" max="12038" width="13.1796875" style="99" customWidth="1"/>
    <col min="12039" max="12039" width="1.453125" style="99" customWidth="1"/>
    <col min="12040" max="12040" width="12.1796875" style="99" customWidth="1"/>
    <col min="12041" max="12041" width="1.54296875" style="99" customWidth="1"/>
    <col min="12042" max="12042" width="12.1796875" style="99" customWidth="1"/>
    <col min="12043" max="12043" width="1.453125" style="99" customWidth="1"/>
    <col min="12044" max="12044" width="12.1796875" style="99" customWidth="1"/>
    <col min="12045" max="12290" width="11" style="99"/>
    <col min="12291" max="12292" width="2.453125" style="99" customWidth="1"/>
    <col min="12293" max="12293" width="68" style="99" customWidth="1"/>
    <col min="12294" max="12294" width="13.1796875" style="99" customWidth="1"/>
    <col min="12295" max="12295" width="1.453125" style="99" customWidth="1"/>
    <col min="12296" max="12296" width="12.1796875" style="99" customWidth="1"/>
    <col min="12297" max="12297" width="1.54296875" style="99" customWidth="1"/>
    <col min="12298" max="12298" width="12.1796875" style="99" customWidth="1"/>
    <col min="12299" max="12299" width="1.453125" style="99" customWidth="1"/>
    <col min="12300" max="12300" width="12.1796875" style="99" customWidth="1"/>
    <col min="12301" max="12546" width="11" style="99"/>
    <col min="12547" max="12548" width="2.453125" style="99" customWidth="1"/>
    <col min="12549" max="12549" width="68" style="99" customWidth="1"/>
    <col min="12550" max="12550" width="13.1796875" style="99" customWidth="1"/>
    <col min="12551" max="12551" width="1.453125" style="99" customWidth="1"/>
    <col min="12552" max="12552" width="12.1796875" style="99" customWidth="1"/>
    <col min="12553" max="12553" width="1.54296875" style="99" customWidth="1"/>
    <col min="12554" max="12554" width="12.1796875" style="99" customWidth="1"/>
    <col min="12555" max="12555" width="1.453125" style="99" customWidth="1"/>
    <col min="12556" max="12556" width="12.1796875" style="99" customWidth="1"/>
    <col min="12557" max="12802" width="11" style="99"/>
    <col min="12803" max="12804" width="2.453125" style="99" customWidth="1"/>
    <col min="12805" max="12805" width="68" style="99" customWidth="1"/>
    <col min="12806" max="12806" width="13.1796875" style="99" customWidth="1"/>
    <col min="12807" max="12807" width="1.453125" style="99" customWidth="1"/>
    <col min="12808" max="12808" width="12.1796875" style="99" customWidth="1"/>
    <col min="12809" max="12809" width="1.54296875" style="99" customWidth="1"/>
    <col min="12810" max="12810" width="12.1796875" style="99" customWidth="1"/>
    <col min="12811" max="12811" width="1.453125" style="99" customWidth="1"/>
    <col min="12812" max="12812" width="12.1796875" style="99" customWidth="1"/>
    <col min="12813" max="13058" width="11" style="99"/>
    <col min="13059" max="13060" width="2.453125" style="99" customWidth="1"/>
    <col min="13061" max="13061" width="68" style="99" customWidth="1"/>
    <col min="13062" max="13062" width="13.1796875" style="99" customWidth="1"/>
    <col min="13063" max="13063" width="1.453125" style="99" customWidth="1"/>
    <col min="13064" max="13064" width="12.1796875" style="99" customWidth="1"/>
    <col min="13065" max="13065" width="1.54296875" style="99" customWidth="1"/>
    <col min="13066" max="13066" width="12.1796875" style="99" customWidth="1"/>
    <col min="13067" max="13067" width="1.453125" style="99" customWidth="1"/>
    <col min="13068" max="13068" width="12.1796875" style="99" customWidth="1"/>
    <col min="13069" max="13314" width="11" style="99"/>
    <col min="13315" max="13316" width="2.453125" style="99" customWidth="1"/>
    <col min="13317" max="13317" width="68" style="99" customWidth="1"/>
    <col min="13318" max="13318" width="13.1796875" style="99" customWidth="1"/>
    <col min="13319" max="13319" width="1.453125" style="99" customWidth="1"/>
    <col min="13320" max="13320" width="12.1796875" style="99" customWidth="1"/>
    <col min="13321" max="13321" width="1.54296875" style="99" customWidth="1"/>
    <col min="13322" max="13322" width="12.1796875" style="99" customWidth="1"/>
    <col min="13323" max="13323" width="1.453125" style="99" customWidth="1"/>
    <col min="13324" max="13324" width="12.1796875" style="99" customWidth="1"/>
    <col min="13325" max="13570" width="11" style="99"/>
    <col min="13571" max="13572" width="2.453125" style="99" customWidth="1"/>
    <col min="13573" max="13573" width="68" style="99" customWidth="1"/>
    <col min="13574" max="13574" width="13.1796875" style="99" customWidth="1"/>
    <col min="13575" max="13575" width="1.453125" style="99" customWidth="1"/>
    <col min="13576" max="13576" width="12.1796875" style="99" customWidth="1"/>
    <col min="13577" max="13577" width="1.54296875" style="99" customWidth="1"/>
    <col min="13578" max="13578" width="12.1796875" style="99" customWidth="1"/>
    <col min="13579" max="13579" width="1.453125" style="99" customWidth="1"/>
    <col min="13580" max="13580" width="12.1796875" style="99" customWidth="1"/>
    <col min="13581" max="13826" width="11" style="99"/>
    <col min="13827" max="13828" width="2.453125" style="99" customWidth="1"/>
    <col min="13829" max="13829" width="68" style="99" customWidth="1"/>
    <col min="13830" max="13830" width="13.1796875" style="99" customWidth="1"/>
    <col min="13831" max="13831" width="1.453125" style="99" customWidth="1"/>
    <col min="13832" max="13832" width="12.1796875" style="99" customWidth="1"/>
    <col min="13833" max="13833" width="1.54296875" style="99" customWidth="1"/>
    <col min="13834" max="13834" width="12.1796875" style="99" customWidth="1"/>
    <col min="13835" max="13835" width="1.453125" style="99" customWidth="1"/>
    <col min="13836" max="13836" width="12.1796875" style="99" customWidth="1"/>
    <col min="13837" max="14082" width="11" style="99"/>
    <col min="14083" max="14084" width="2.453125" style="99" customWidth="1"/>
    <col min="14085" max="14085" width="68" style="99" customWidth="1"/>
    <col min="14086" max="14086" width="13.1796875" style="99" customWidth="1"/>
    <col min="14087" max="14087" width="1.453125" style="99" customWidth="1"/>
    <col min="14088" max="14088" width="12.1796875" style="99" customWidth="1"/>
    <col min="14089" max="14089" width="1.54296875" style="99" customWidth="1"/>
    <col min="14090" max="14090" width="12.1796875" style="99" customWidth="1"/>
    <col min="14091" max="14091" width="1.453125" style="99" customWidth="1"/>
    <col min="14092" max="14092" width="12.1796875" style="99" customWidth="1"/>
    <col min="14093" max="14338" width="11" style="99"/>
    <col min="14339" max="14340" width="2.453125" style="99" customWidth="1"/>
    <col min="14341" max="14341" width="68" style="99" customWidth="1"/>
    <col min="14342" max="14342" width="13.1796875" style="99" customWidth="1"/>
    <col min="14343" max="14343" width="1.453125" style="99" customWidth="1"/>
    <col min="14344" max="14344" width="12.1796875" style="99" customWidth="1"/>
    <col min="14345" max="14345" width="1.54296875" style="99" customWidth="1"/>
    <col min="14346" max="14346" width="12.1796875" style="99" customWidth="1"/>
    <col min="14347" max="14347" width="1.453125" style="99" customWidth="1"/>
    <col min="14348" max="14348" width="12.1796875" style="99" customWidth="1"/>
    <col min="14349" max="14594" width="11" style="99"/>
    <col min="14595" max="14596" width="2.453125" style="99" customWidth="1"/>
    <col min="14597" max="14597" width="68" style="99" customWidth="1"/>
    <col min="14598" max="14598" width="13.1796875" style="99" customWidth="1"/>
    <col min="14599" max="14599" width="1.453125" style="99" customWidth="1"/>
    <col min="14600" max="14600" width="12.1796875" style="99" customWidth="1"/>
    <col min="14601" max="14601" width="1.54296875" style="99" customWidth="1"/>
    <col min="14602" max="14602" width="12.1796875" style="99" customWidth="1"/>
    <col min="14603" max="14603" width="1.453125" style="99" customWidth="1"/>
    <col min="14604" max="14604" width="12.1796875" style="99" customWidth="1"/>
    <col min="14605" max="14850" width="11" style="99"/>
    <col min="14851" max="14852" width="2.453125" style="99" customWidth="1"/>
    <col min="14853" max="14853" width="68" style="99" customWidth="1"/>
    <col min="14854" max="14854" width="13.1796875" style="99" customWidth="1"/>
    <col min="14855" max="14855" width="1.453125" style="99" customWidth="1"/>
    <col min="14856" max="14856" width="12.1796875" style="99" customWidth="1"/>
    <col min="14857" max="14857" width="1.54296875" style="99" customWidth="1"/>
    <col min="14858" max="14858" width="12.1796875" style="99" customWidth="1"/>
    <col min="14859" max="14859" width="1.453125" style="99" customWidth="1"/>
    <col min="14860" max="14860" width="12.1796875" style="99" customWidth="1"/>
    <col min="14861" max="15106" width="11" style="99"/>
    <col min="15107" max="15108" width="2.453125" style="99" customWidth="1"/>
    <col min="15109" max="15109" width="68" style="99" customWidth="1"/>
    <col min="15110" max="15110" width="13.1796875" style="99" customWidth="1"/>
    <col min="15111" max="15111" width="1.453125" style="99" customWidth="1"/>
    <col min="15112" max="15112" width="12.1796875" style="99" customWidth="1"/>
    <col min="15113" max="15113" width="1.54296875" style="99" customWidth="1"/>
    <col min="15114" max="15114" width="12.1796875" style="99" customWidth="1"/>
    <col min="15115" max="15115" width="1.453125" style="99" customWidth="1"/>
    <col min="15116" max="15116" width="12.1796875" style="99" customWidth="1"/>
    <col min="15117" max="15362" width="11" style="99"/>
    <col min="15363" max="15364" width="2.453125" style="99" customWidth="1"/>
    <col min="15365" max="15365" width="68" style="99" customWidth="1"/>
    <col min="15366" max="15366" width="13.1796875" style="99" customWidth="1"/>
    <col min="15367" max="15367" width="1.453125" style="99" customWidth="1"/>
    <col min="15368" max="15368" width="12.1796875" style="99" customWidth="1"/>
    <col min="15369" max="15369" width="1.54296875" style="99" customWidth="1"/>
    <col min="15370" max="15370" width="12.1796875" style="99" customWidth="1"/>
    <col min="15371" max="15371" width="1.453125" style="99" customWidth="1"/>
    <col min="15372" max="15372" width="12.1796875" style="99" customWidth="1"/>
    <col min="15373" max="15618" width="11" style="99"/>
    <col min="15619" max="15620" width="2.453125" style="99" customWidth="1"/>
    <col min="15621" max="15621" width="68" style="99" customWidth="1"/>
    <col min="15622" max="15622" width="13.1796875" style="99" customWidth="1"/>
    <col min="15623" max="15623" width="1.453125" style="99" customWidth="1"/>
    <col min="15624" max="15624" width="12.1796875" style="99" customWidth="1"/>
    <col min="15625" max="15625" width="1.54296875" style="99" customWidth="1"/>
    <col min="15626" max="15626" width="12.1796875" style="99" customWidth="1"/>
    <col min="15627" max="15627" width="1.453125" style="99" customWidth="1"/>
    <col min="15628" max="15628" width="12.1796875" style="99" customWidth="1"/>
    <col min="15629" max="15874" width="11" style="99"/>
    <col min="15875" max="15876" width="2.453125" style="99" customWidth="1"/>
    <col min="15877" max="15877" width="68" style="99" customWidth="1"/>
    <col min="15878" max="15878" width="13.1796875" style="99" customWidth="1"/>
    <col min="15879" max="15879" width="1.453125" style="99" customWidth="1"/>
    <col min="15880" max="15880" width="12.1796875" style="99" customWidth="1"/>
    <col min="15881" max="15881" width="1.54296875" style="99" customWidth="1"/>
    <col min="15882" max="15882" width="12.1796875" style="99" customWidth="1"/>
    <col min="15883" max="15883" width="1.453125" style="99" customWidth="1"/>
    <col min="15884" max="15884" width="12.1796875" style="99" customWidth="1"/>
    <col min="15885" max="16130" width="11" style="99"/>
    <col min="16131" max="16132" width="2.453125" style="99" customWidth="1"/>
    <col min="16133" max="16133" width="68" style="99" customWidth="1"/>
    <col min="16134" max="16134" width="13.1796875" style="99" customWidth="1"/>
    <col min="16135" max="16135" width="1.453125" style="99" customWidth="1"/>
    <col min="16136" max="16136" width="12.1796875" style="99" customWidth="1"/>
    <col min="16137" max="16137" width="1.54296875" style="99" customWidth="1"/>
    <col min="16138" max="16138" width="12.1796875" style="99" customWidth="1"/>
    <col min="16139" max="16139" width="1.453125" style="99" customWidth="1"/>
    <col min="16140" max="16140" width="12.1796875" style="99" customWidth="1"/>
    <col min="16141" max="16384" width="11" style="99"/>
  </cols>
  <sheetData>
    <row r="1" spans="1:12" s="138" customFormat="1" ht="22" customHeight="1">
      <c r="A1" s="281" t="s">
        <v>0</v>
      </c>
      <c r="B1" s="281"/>
      <c r="C1" s="281"/>
      <c r="D1" s="281"/>
      <c r="E1" s="281"/>
      <c r="F1" s="281"/>
      <c r="G1" s="281"/>
      <c r="H1" s="281"/>
      <c r="I1" s="281"/>
      <c r="J1" s="281"/>
      <c r="K1" s="281"/>
      <c r="L1" s="281"/>
    </row>
    <row r="2" spans="1:12" s="138" customFormat="1" ht="22" customHeight="1">
      <c r="A2" s="286" t="s">
        <v>134</v>
      </c>
      <c r="B2" s="286"/>
      <c r="C2" s="286"/>
      <c r="D2" s="286"/>
      <c r="E2" s="286"/>
      <c r="F2" s="286"/>
      <c r="G2" s="286"/>
      <c r="H2" s="286"/>
      <c r="I2" s="286"/>
      <c r="J2" s="286"/>
      <c r="K2" s="286"/>
      <c r="L2" s="286"/>
    </row>
    <row r="3" spans="1:12" s="138" customFormat="1" ht="22" customHeight="1">
      <c r="A3" s="286" t="s">
        <v>193</v>
      </c>
      <c r="B3" s="286"/>
      <c r="C3" s="286"/>
      <c r="D3" s="286"/>
      <c r="E3" s="286"/>
      <c r="F3" s="286"/>
      <c r="G3" s="286"/>
      <c r="H3" s="286"/>
      <c r="I3" s="286"/>
      <c r="J3" s="286"/>
      <c r="K3" s="286"/>
      <c r="L3" s="286"/>
    </row>
    <row r="4" spans="1:12" s="24" customFormat="1" ht="22" customHeight="1">
      <c r="A4" s="140"/>
      <c r="B4" s="140"/>
      <c r="C4" s="140"/>
      <c r="D4" s="140"/>
      <c r="E4" s="140"/>
      <c r="F4" s="284" t="s">
        <v>2</v>
      </c>
      <c r="G4" s="284"/>
      <c r="H4" s="284"/>
      <c r="I4" s="284"/>
      <c r="J4" s="284"/>
      <c r="K4" s="284"/>
      <c r="L4" s="284"/>
    </row>
    <row r="5" spans="1:12" s="24" customFormat="1" ht="6" customHeight="1">
      <c r="A5" s="1"/>
      <c r="B5" s="1"/>
      <c r="C5" s="1"/>
      <c r="D5" s="214"/>
      <c r="E5" s="214"/>
      <c r="F5" s="214"/>
      <c r="G5" s="214"/>
      <c r="H5" s="214"/>
      <c r="I5" s="214"/>
      <c r="J5" s="214"/>
      <c r="K5" s="214"/>
      <c r="L5" s="214"/>
    </row>
    <row r="6" spans="1:12" s="24" customFormat="1" ht="19" customHeight="1">
      <c r="F6" s="285" t="s">
        <v>3</v>
      </c>
      <c r="G6" s="285"/>
      <c r="H6" s="285"/>
      <c r="I6" s="141"/>
      <c r="J6" s="285" t="s">
        <v>4</v>
      </c>
      <c r="K6" s="285"/>
      <c r="L6" s="285"/>
    </row>
    <row r="7" spans="1:12" s="24" customFormat="1" ht="19" customHeight="1">
      <c r="D7" s="9" t="s">
        <v>5</v>
      </c>
      <c r="E7" s="9"/>
      <c r="F7" s="142" t="s">
        <v>194</v>
      </c>
      <c r="G7" s="143"/>
      <c r="H7" s="142" t="s">
        <v>179</v>
      </c>
      <c r="I7" s="143"/>
      <c r="J7" s="142" t="s">
        <v>194</v>
      </c>
      <c r="K7" s="143"/>
      <c r="L7" s="142" t="s">
        <v>179</v>
      </c>
    </row>
    <row r="8" spans="1:12" ht="19" customHeight="1">
      <c r="A8" s="47" t="s">
        <v>135</v>
      </c>
      <c r="B8" s="144"/>
      <c r="C8" s="24"/>
      <c r="D8" s="145"/>
      <c r="E8" s="145"/>
      <c r="F8" s="145"/>
      <c r="G8" s="146"/>
      <c r="H8" s="145"/>
      <c r="I8" s="139"/>
      <c r="J8" s="145"/>
      <c r="K8" s="146"/>
      <c r="L8" s="147"/>
    </row>
    <row r="9" spans="1:12" s="24" customFormat="1" ht="19" customHeight="1">
      <c r="A9" s="148" t="s">
        <v>86</v>
      </c>
      <c r="B9" s="149"/>
      <c r="C9" s="149"/>
      <c r="D9" s="150"/>
      <c r="E9" s="150"/>
      <c r="F9" s="150">
        <f>'PL-T 12M'!E26</f>
        <v>732539</v>
      </c>
      <c r="G9" s="150">
        <v>0</v>
      </c>
      <c r="H9" s="150">
        <f>'PL-T 12M'!G26</f>
        <v>2733520</v>
      </c>
      <c r="I9" s="150"/>
      <c r="J9" s="150">
        <f>'PL-T 12M'!I26</f>
        <v>133040</v>
      </c>
      <c r="K9" s="150"/>
      <c r="L9" s="150">
        <f>'PL-T 12M'!K26</f>
        <v>320741</v>
      </c>
    </row>
    <row r="10" spans="1:12" s="24" customFormat="1" ht="19" customHeight="1">
      <c r="A10" s="148" t="s">
        <v>136</v>
      </c>
      <c r="B10" s="149"/>
      <c r="C10" s="149"/>
      <c r="D10" s="150"/>
      <c r="E10" s="150"/>
      <c r="F10" s="150"/>
      <c r="G10" s="151"/>
      <c r="H10" s="150"/>
      <c r="I10" s="151"/>
      <c r="J10" s="151"/>
      <c r="K10" s="151"/>
      <c r="L10" s="151"/>
    </row>
    <row r="11" spans="1:12" s="24" customFormat="1" ht="19" customHeight="1">
      <c r="A11" s="148"/>
      <c r="B11" s="149"/>
      <c r="C11" s="149" t="s">
        <v>189</v>
      </c>
      <c r="D11" s="239" t="s">
        <v>235</v>
      </c>
      <c r="E11" s="150"/>
      <c r="F11" s="150">
        <f>-'PL-T 12M'!E25</f>
        <v>55283</v>
      </c>
      <c r="G11" s="151"/>
      <c r="H11" s="150">
        <f>-'PL-T 12M'!G25</f>
        <v>132987</v>
      </c>
      <c r="I11" s="151"/>
      <c r="J11" s="155">
        <f>-'PL-T 12M'!I25</f>
        <v>-36712</v>
      </c>
      <c r="L11" s="24">
        <f>-'PL-T 12M'!K25</f>
        <v>57555</v>
      </c>
    </row>
    <row r="12" spans="1:12" s="24" customFormat="1" ht="19" customHeight="1">
      <c r="A12" s="149"/>
      <c r="B12" s="148"/>
      <c r="C12" s="148" t="s">
        <v>201</v>
      </c>
    </row>
    <row r="13" spans="1:12" s="24" customFormat="1" ht="19" customHeight="1">
      <c r="A13" s="149"/>
      <c r="B13" s="148"/>
      <c r="C13" s="152" t="s">
        <v>202</v>
      </c>
      <c r="D13" s="157" t="s">
        <v>228</v>
      </c>
      <c r="E13" s="153"/>
      <c r="F13" s="153"/>
      <c r="G13" s="151"/>
      <c r="I13" s="151"/>
      <c r="J13" s="153"/>
      <c r="K13" s="151"/>
    </row>
    <row r="14" spans="1:12" s="24" customFormat="1" ht="19" customHeight="1">
      <c r="A14" s="149"/>
      <c r="B14" s="148"/>
      <c r="C14" s="152" t="s">
        <v>203</v>
      </c>
      <c r="D14" s="157" t="s">
        <v>229</v>
      </c>
      <c r="E14" s="153"/>
      <c r="F14" s="153">
        <v>3387010</v>
      </c>
      <c r="G14" s="151"/>
      <c r="H14" s="153">
        <v>3174232</v>
      </c>
      <c r="I14" s="151"/>
      <c r="J14" s="153">
        <v>34882</v>
      </c>
      <c r="K14" s="151"/>
      <c r="L14" s="153">
        <v>32408</v>
      </c>
    </row>
    <row r="15" spans="1:12" s="24" customFormat="1" ht="19" customHeight="1">
      <c r="A15" s="149"/>
      <c r="B15" s="154"/>
      <c r="C15" s="148" t="s">
        <v>137</v>
      </c>
      <c r="D15" s="153"/>
      <c r="E15" s="153"/>
      <c r="F15" s="153">
        <v>55479</v>
      </c>
      <c r="G15" s="151"/>
      <c r="H15" s="153">
        <v>178781</v>
      </c>
      <c r="I15" s="151"/>
      <c r="J15" s="155">
        <v>2142</v>
      </c>
      <c r="K15" s="151"/>
      <c r="L15" s="155">
        <v>66</v>
      </c>
    </row>
    <row r="16" spans="1:12" s="24" customFormat="1" ht="19" customHeight="1">
      <c r="A16" s="149"/>
      <c r="B16" s="154"/>
      <c r="C16" s="148" t="s">
        <v>209</v>
      </c>
      <c r="D16" s="153"/>
      <c r="E16" s="153"/>
      <c r="F16" s="153">
        <v>1053</v>
      </c>
      <c r="G16" s="151"/>
      <c r="H16" s="153">
        <v>-7184</v>
      </c>
      <c r="I16" s="151"/>
      <c r="J16" s="155">
        <v>-23</v>
      </c>
      <c r="K16" s="151"/>
      <c r="L16" s="155">
        <v>-5</v>
      </c>
    </row>
    <row r="17" spans="1:12" s="24" customFormat="1" ht="19" customHeight="1">
      <c r="A17" s="149"/>
      <c r="B17" s="154"/>
      <c r="C17" s="148" t="s">
        <v>212</v>
      </c>
      <c r="D17" s="157" t="s">
        <v>230</v>
      </c>
      <c r="E17" s="153"/>
      <c r="F17" s="153">
        <v>35664</v>
      </c>
      <c r="G17" s="151"/>
      <c r="H17" s="155" t="s">
        <v>132</v>
      </c>
      <c r="I17" s="151"/>
      <c r="J17" s="155" t="s">
        <v>132</v>
      </c>
      <c r="K17" s="151"/>
      <c r="L17" s="155" t="s">
        <v>132</v>
      </c>
    </row>
    <row r="18" spans="1:12" s="24" customFormat="1" ht="19" customHeight="1">
      <c r="A18" s="149"/>
      <c r="B18" s="149"/>
      <c r="C18" s="148" t="s">
        <v>138</v>
      </c>
      <c r="D18" s="150"/>
      <c r="E18" s="150"/>
      <c r="F18" s="153">
        <v>-71090</v>
      </c>
      <c r="G18" s="151"/>
      <c r="H18" s="153">
        <v>-76208</v>
      </c>
      <c r="I18" s="151"/>
      <c r="J18" s="155" t="s">
        <v>132</v>
      </c>
      <c r="K18" s="155"/>
      <c r="L18" s="155" t="s">
        <v>132</v>
      </c>
    </row>
    <row r="19" spans="1:12" s="24" customFormat="1" ht="19" customHeight="1">
      <c r="A19" s="149"/>
      <c r="B19" s="149"/>
      <c r="C19" s="148" t="s">
        <v>204</v>
      </c>
      <c r="D19" s="150"/>
      <c r="E19" s="150"/>
      <c r="F19" s="153">
        <v>-3288</v>
      </c>
      <c r="G19" s="151"/>
      <c r="H19" s="155" t="s">
        <v>132</v>
      </c>
      <c r="I19" s="151"/>
      <c r="J19" s="155">
        <v>-11648</v>
      </c>
      <c r="K19" s="155"/>
      <c r="L19" s="155" t="s">
        <v>132</v>
      </c>
    </row>
    <row r="20" spans="1:12" s="24" customFormat="1" ht="19" customHeight="1">
      <c r="A20" s="149"/>
      <c r="B20" s="149"/>
      <c r="C20" s="148" t="s">
        <v>213</v>
      </c>
      <c r="D20" s="20">
        <v>14</v>
      </c>
      <c r="E20" s="155"/>
      <c r="F20" s="155" t="s">
        <v>132</v>
      </c>
      <c r="G20" s="151"/>
      <c r="H20" s="155" t="s">
        <v>132</v>
      </c>
      <c r="I20" s="151"/>
      <c r="J20" s="155">
        <v>-68742</v>
      </c>
      <c r="K20" s="155"/>
      <c r="L20" s="155">
        <v>-86609</v>
      </c>
    </row>
    <row r="21" spans="1:12" s="24" customFormat="1" ht="19" customHeight="1">
      <c r="A21" s="149"/>
      <c r="B21" s="149"/>
      <c r="C21" s="148" t="s">
        <v>242</v>
      </c>
      <c r="D21" s="150"/>
      <c r="E21" s="150"/>
      <c r="F21" s="153">
        <v>-915834</v>
      </c>
      <c r="G21" s="151"/>
      <c r="H21" s="153">
        <v>138504</v>
      </c>
      <c r="I21" s="151"/>
      <c r="J21" s="155">
        <v>-37335</v>
      </c>
      <c r="K21" s="155"/>
      <c r="L21" s="155">
        <v>301836</v>
      </c>
    </row>
    <row r="22" spans="1:12" s="24" customFormat="1" ht="19" customHeight="1">
      <c r="A22" s="149"/>
      <c r="B22" s="149"/>
      <c r="C22" s="148" t="s">
        <v>175</v>
      </c>
      <c r="D22" s="150"/>
      <c r="E22" s="150"/>
      <c r="F22" s="153">
        <v>14663</v>
      </c>
      <c r="G22" s="151"/>
      <c r="H22" s="153">
        <v>-1034</v>
      </c>
      <c r="I22" s="151"/>
      <c r="J22" s="155" t="s">
        <v>132</v>
      </c>
      <c r="K22" s="151"/>
      <c r="L22" s="155">
        <v>594</v>
      </c>
    </row>
    <row r="23" spans="1:12" s="24" customFormat="1" ht="19" customHeight="1">
      <c r="A23" s="149"/>
      <c r="B23" s="149"/>
      <c r="C23" s="148" t="s">
        <v>250</v>
      </c>
      <c r="D23" s="20">
        <v>42</v>
      </c>
      <c r="E23" s="150"/>
      <c r="F23" s="153">
        <v>10637</v>
      </c>
      <c r="G23" s="151"/>
      <c r="H23" s="155" t="s">
        <v>132</v>
      </c>
      <c r="I23" s="151"/>
      <c r="J23" s="155">
        <v>-2627</v>
      </c>
      <c r="K23" s="151"/>
      <c r="L23" s="155" t="s">
        <v>132</v>
      </c>
    </row>
    <row r="24" spans="1:12" s="24" customFormat="1" ht="19" customHeight="1">
      <c r="A24" s="149"/>
      <c r="B24" s="149"/>
      <c r="C24" s="148" t="s">
        <v>139</v>
      </c>
      <c r="D24" s="20">
        <v>31</v>
      </c>
      <c r="E24" s="150"/>
      <c r="F24" s="153">
        <v>5850</v>
      </c>
      <c r="G24" s="151"/>
      <c r="H24" s="153">
        <v>3063</v>
      </c>
      <c r="I24" s="150"/>
      <c r="J24" s="153">
        <v>1546</v>
      </c>
      <c r="K24" s="150"/>
      <c r="L24" s="153">
        <v>787</v>
      </c>
    </row>
    <row r="25" spans="1:12" s="24" customFormat="1" ht="19" customHeight="1">
      <c r="A25" s="149"/>
      <c r="B25" s="149"/>
      <c r="C25" s="148" t="s">
        <v>140</v>
      </c>
      <c r="D25" s="150"/>
      <c r="E25" s="150"/>
      <c r="F25" s="153">
        <v>-111283</v>
      </c>
      <c r="G25" s="151"/>
      <c r="H25" s="153">
        <v>-100304</v>
      </c>
      <c r="I25" s="150"/>
      <c r="J25" s="153">
        <v>-1906942</v>
      </c>
      <c r="K25" s="150"/>
      <c r="L25" s="153">
        <v>-1270531</v>
      </c>
    </row>
    <row r="26" spans="1:12" s="24" customFormat="1" ht="19" customHeight="1">
      <c r="A26" s="149"/>
      <c r="B26" s="149"/>
      <c r="C26" s="148" t="s">
        <v>84</v>
      </c>
      <c r="D26" s="20">
        <v>38</v>
      </c>
      <c r="E26" s="150"/>
      <c r="F26" s="156">
        <v>2784378</v>
      </c>
      <c r="G26" s="151"/>
      <c r="H26" s="156">
        <v>2007669</v>
      </c>
      <c r="I26" s="150"/>
      <c r="J26" s="156">
        <v>1923563</v>
      </c>
      <c r="K26" s="150"/>
      <c r="L26" s="156">
        <v>1156224</v>
      </c>
    </row>
    <row r="27" spans="1:12" s="24" customFormat="1" ht="19" customHeight="1">
      <c r="A27" s="149" t="s">
        <v>214</v>
      </c>
      <c r="B27" s="148"/>
      <c r="C27" s="149"/>
      <c r="D27" s="150"/>
      <c r="E27" s="150"/>
      <c r="F27" s="150">
        <f>SUM(F9:F26)</f>
        <v>5981061</v>
      </c>
      <c r="G27" s="151"/>
      <c r="H27" s="150">
        <f>SUM(H9:H26)</f>
        <v>8184026</v>
      </c>
      <c r="I27" s="151"/>
      <c r="J27" s="150">
        <f>SUM(J9:J26)</f>
        <v>31144</v>
      </c>
      <c r="K27" s="151"/>
      <c r="L27" s="150">
        <f>SUM(L9:L26)</f>
        <v>513066</v>
      </c>
    </row>
    <row r="28" spans="1:12" s="24" customFormat="1" ht="19" customHeight="1">
      <c r="A28" s="148" t="s">
        <v>141</v>
      </c>
      <c r="B28" s="154"/>
      <c r="C28" s="149"/>
      <c r="D28" s="150"/>
      <c r="E28" s="150"/>
      <c r="F28" s="150"/>
      <c r="G28" s="151"/>
      <c r="H28" s="150"/>
      <c r="I28" s="151"/>
      <c r="J28" s="151"/>
      <c r="K28" s="151"/>
      <c r="L28" s="151"/>
    </row>
    <row r="29" spans="1:12" s="24" customFormat="1" ht="19" customHeight="1">
      <c r="A29" s="149"/>
      <c r="B29" s="148" t="s">
        <v>9</v>
      </c>
      <c r="C29" s="149"/>
      <c r="D29" s="150"/>
      <c r="E29" s="150"/>
      <c r="F29" s="153">
        <v>-458543</v>
      </c>
      <c r="G29" s="151"/>
      <c r="H29" s="153">
        <v>-747978</v>
      </c>
      <c r="I29" s="151"/>
      <c r="J29" s="153">
        <v>43486</v>
      </c>
      <c r="K29" s="151"/>
      <c r="L29" s="153">
        <v>188934</v>
      </c>
    </row>
    <row r="30" spans="1:12" s="24" customFormat="1" ht="19" customHeight="1">
      <c r="A30" s="149"/>
      <c r="B30" s="148" t="s">
        <v>13</v>
      </c>
      <c r="C30" s="149"/>
      <c r="D30" s="150"/>
      <c r="E30" s="150"/>
      <c r="F30" s="153">
        <v>-12408</v>
      </c>
      <c r="G30" s="151"/>
      <c r="H30" s="153">
        <v>24402</v>
      </c>
      <c r="I30" s="151"/>
      <c r="J30" s="157">
        <v>-7242</v>
      </c>
      <c r="K30" s="151"/>
      <c r="L30" s="157">
        <v>-10556</v>
      </c>
    </row>
    <row r="31" spans="1:12" s="24" customFormat="1" ht="19" customHeight="1">
      <c r="A31" s="149"/>
      <c r="B31" s="148" t="s">
        <v>15</v>
      </c>
      <c r="C31" s="149"/>
      <c r="D31" s="150"/>
      <c r="E31" s="150"/>
      <c r="F31" s="153">
        <v>160772</v>
      </c>
      <c r="G31" s="151"/>
      <c r="H31" s="153">
        <v>743503</v>
      </c>
      <c r="I31" s="151"/>
      <c r="J31" s="153">
        <v>-3903</v>
      </c>
      <c r="K31" s="151"/>
      <c r="L31" s="153">
        <v>2525</v>
      </c>
    </row>
    <row r="32" spans="1:12" s="24" customFormat="1" ht="19" customHeight="1">
      <c r="A32" s="149"/>
      <c r="B32" s="148" t="s">
        <v>18</v>
      </c>
      <c r="C32" s="149"/>
      <c r="D32" s="150"/>
      <c r="E32" s="150"/>
      <c r="F32" s="153">
        <v>-409172</v>
      </c>
      <c r="G32" s="151"/>
      <c r="H32" s="153">
        <v>-825618</v>
      </c>
      <c r="I32" s="151"/>
      <c r="J32" s="153">
        <v>-306278</v>
      </c>
      <c r="K32" s="151"/>
      <c r="L32" s="153">
        <v>-600612</v>
      </c>
    </row>
    <row r="33" spans="1:12" s="24" customFormat="1" ht="19" customHeight="1">
      <c r="A33" s="149"/>
      <c r="B33" s="148" t="s">
        <v>29</v>
      </c>
      <c r="C33" s="149"/>
      <c r="D33" s="150"/>
      <c r="E33" s="150"/>
      <c r="F33" s="153">
        <v>-683789</v>
      </c>
      <c r="G33" s="151"/>
      <c r="H33" s="153">
        <v>549909</v>
      </c>
      <c r="I33" s="151"/>
      <c r="J33" s="153">
        <v>-2959</v>
      </c>
      <c r="K33" s="151"/>
      <c r="L33" s="153">
        <v>24025</v>
      </c>
    </row>
    <row r="34" spans="1:12" s="24" customFormat="1" ht="19" customHeight="1">
      <c r="A34" s="148" t="s">
        <v>178</v>
      </c>
      <c r="B34" s="148"/>
      <c r="C34" s="149"/>
      <c r="D34" s="150"/>
      <c r="E34" s="150"/>
      <c r="F34" s="153"/>
      <c r="G34" s="151"/>
      <c r="H34" s="153"/>
      <c r="I34" s="151"/>
      <c r="J34" s="153"/>
      <c r="K34" s="151"/>
      <c r="L34" s="153"/>
    </row>
    <row r="35" spans="1:12" s="24" customFormat="1" ht="19" customHeight="1">
      <c r="A35" s="149"/>
      <c r="B35" s="148" t="s">
        <v>37</v>
      </c>
      <c r="C35" s="149"/>
      <c r="D35" s="150"/>
      <c r="E35" s="150"/>
      <c r="F35" s="153">
        <v>-533777</v>
      </c>
      <c r="G35" s="151"/>
      <c r="H35" s="153">
        <v>791804</v>
      </c>
      <c r="I35" s="151"/>
      <c r="J35" s="153">
        <v>72070</v>
      </c>
      <c r="K35" s="151"/>
      <c r="L35" s="153">
        <v>-123637</v>
      </c>
    </row>
    <row r="36" spans="1:12" s="24" customFormat="1" ht="19" customHeight="1">
      <c r="A36" s="149"/>
      <c r="B36" s="148" t="s">
        <v>231</v>
      </c>
      <c r="C36" s="149"/>
      <c r="D36" s="20">
        <v>31</v>
      </c>
      <c r="E36" s="256"/>
      <c r="F36" s="153">
        <v>-93</v>
      </c>
      <c r="G36" s="151"/>
      <c r="H36" s="155" t="s">
        <v>132</v>
      </c>
      <c r="I36" s="151"/>
      <c r="J36" s="155" t="s">
        <v>132</v>
      </c>
      <c r="K36" s="151"/>
      <c r="L36" s="155" t="s">
        <v>132</v>
      </c>
    </row>
    <row r="37" spans="1:12" s="24" customFormat="1" ht="19" customHeight="1">
      <c r="A37" s="149"/>
      <c r="B37" s="148" t="s">
        <v>45</v>
      </c>
      <c r="C37" s="149"/>
      <c r="D37" s="150"/>
      <c r="E37" s="150"/>
      <c r="F37" s="153">
        <v>45515</v>
      </c>
      <c r="G37" s="151"/>
      <c r="H37" s="153">
        <v>14118</v>
      </c>
      <c r="I37" s="151"/>
      <c r="J37" s="153">
        <v>875</v>
      </c>
      <c r="K37" s="151"/>
      <c r="L37" s="153">
        <v>905</v>
      </c>
    </row>
    <row r="38" spans="1:12" s="24" customFormat="1" ht="19" customHeight="1">
      <c r="A38" s="149"/>
      <c r="B38" s="148" t="s">
        <v>54</v>
      </c>
      <c r="C38" s="149"/>
      <c r="D38" s="150"/>
      <c r="E38" s="150"/>
      <c r="F38" s="153">
        <v>82034</v>
      </c>
      <c r="G38" s="151"/>
      <c r="H38" s="153">
        <v>-27174</v>
      </c>
      <c r="I38" s="151"/>
      <c r="J38" s="155">
        <v>-13058</v>
      </c>
      <c r="K38" s="151"/>
      <c r="L38" s="155" t="s">
        <v>132</v>
      </c>
    </row>
    <row r="39" spans="1:12" s="24" customFormat="1" ht="19" customHeight="1">
      <c r="A39" s="154" t="s">
        <v>142</v>
      </c>
      <c r="B39" s="149"/>
      <c r="C39" s="149"/>
      <c r="D39" s="150"/>
      <c r="E39" s="150"/>
      <c r="F39" s="158">
        <f>SUM(F27:F38)</f>
        <v>4171600</v>
      </c>
      <c r="G39" s="151"/>
      <c r="H39" s="158">
        <f>SUM(H27:H38)</f>
        <v>8706992</v>
      </c>
      <c r="I39" s="151"/>
      <c r="J39" s="158">
        <f>SUM(J27:J38)</f>
        <v>-185865</v>
      </c>
      <c r="K39" s="151"/>
      <c r="L39" s="158">
        <f>SUM(L27:L38)</f>
        <v>-5350</v>
      </c>
    </row>
    <row r="40" spans="1:12" s="24" customFormat="1" ht="19" customHeight="1">
      <c r="A40" s="148" t="s">
        <v>143</v>
      </c>
      <c r="B40" s="149"/>
      <c r="C40" s="149"/>
      <c r="D40" s="150"/>
      <c r="E40" s="150"/>
      <c r="F40" s="153">
        <v>100357</v>
      </c>
      <c r="G40" s="151"/>
      <c r="H40" s="153">
        <v>98420</v>
      </c>
      <c r="I40" s="151"/>
      <c r="J40" s="153">
        <v>1400250</v>
      </c>
      <c r="K40" s="151"/>
      <c r="L40" s="153">
        <v>455779</v>
      </c>
    </row>
    <row r="41" spans="1:12" s="46" customFormat="1" ht="19" customHeight="1">
      <c r="A41" s="148" t="s">
        <v>144</v>
      </c>
      <c r="B41" s="159"/>
      <c r="C41" s="159"/>
      <c r="D41" s="150"/>
      <c r="E41" s="150"/>
      <c r="F41" s="153">
        <v>-97054</v>
      </c>
      <c r="G41" s="151"/>
      <c r="H41" s="153">
        <v>-101329</v>
      </c>
      <c r="I41" s="151"/>
      <c r="J41" s="153">
        <v>-19611</v>
      </c>
      <c r="K41" s="151"/>
      <c r="L41" s="153">
        <v>-46809</v>
      </c>
    </row>
    <row r="42" spans="1:12" s="46" customFormat="1" ht="19" customHeight="1">
      <c r="A42" s="160" t="s">
        <v>236</v>
      </c>
      <c r="B42" s="159"/>
      <c r="C42" s="159"/>
      <c r="D42" s="163"/>
      <c r="E42" s="163"/>
      <c r="F42" s="161">
        <f>SUM(F39:F41)</f>
        <v>4174903</v>
      </c>
      <c r="G42" s="162"/>
      <c r="H42" s="161">
        <f>SUM(H39:H41)</f>
        <v>8704083</v>
      </c>
      <c r="I42" s="162"/>
      <c r="J42" s="161">
        <f>SUM(J39:J41)</f>
        <v>1194774</v>
      </c>
      <c r="K42" s="162"/>
      <c r="L42" s="161">
        <f>SUM(L39:L41)</f>
        <v>403620</v>
      </c>
    </row>
    <row r="43" spans="1:12" s="46" customFormat="1" ht="19" customHeight="1">
      <c r="A43" s="160"/>
      <c r="B43" s="159"/>
      <c r="C43" s="159"/>
      <c r="D43" s="163"/>
      <c r="E43" s="163"/>
      <c r="F43" s="163"/>
      <c r="G43" s="162"/>
      <c r="H43" s="163"/>
      <c r="I43" s="162"/>
      <c r="J43" s="163"/>
      <c r="K43" s="162"/>
      <c r="L43" s="163"/>
    </row>
    <row r="44" spans="1:12" s="46" customFormat="1" ht="19" customHeight="1">
      <c r="A44" s="160"/>
      <c r="B44" s="159"/>
      <c r="C44" s="159"/>
      <c r="D44" s="163"/>
      <c r="E44" s="163"/>
      <c r="F44" s="163"/>
      <c r="G44" s="162"/>
      <c r="H44" s="163"/>
      <c r="I44" s="162"/>
      <c r="J44" s="163"/>
      <c r="K44" s="162"/>
      <c r="L44" s="163"/>
    </row>
    <row r="45" spans="1:12" s="46" customFormat="1" ht="19" customHeight="1">
      <c r="A45" s="160"/>
      <c r="B45" s="159"/>
      <c r="C45" s="159"/>
      <c r="D45" s="163"/>
      <c r="E45" s="163"/>
      <c r="F45" s="163"/>
      <c r="G45" s="162"/>
      <c r="H45" s="163"/>
      <c r="I45" s="162"/>
      <c r="J45" s="163"/>
      <c r="K45" s="162"/>
      <c r="L45" s="163"/>
    </row>
    <row r="46" spans="1:12" s="46" customFormat="1" ht="19" customHeight="1">
      <c r="A46" s="160"/>
      <c r="B46" s="159"/>
      <c r="C46" s="159"/>
      <c r="D46" s="163"/>
      <c r="E46" s="163"/>
      <c r="F46" s="163"/>
      <c r="G46" s="162"/>
      <c r="H46" s="163"/>
      <c r="I46" s="162"/>
      <c r="J46" s="163"/>
      <c r="K46" s="162"/>
      <c r="L46" s="163"/>
    </row>
    <row r="47" spans="1:12" s="46" customFormat="1" ht="19" customHeight="1">
      <c r="A47" s="160"/>
      <c r="B47" s="159"/>
      <c r="C47" s="159"/>
      <c r="D47" s="163"/>
      <c r="E47" s="163"/>
      <c r="F47" s="163"/>
      <c r="G47" s="162"/>
      <c r="H47" s="163"/>
      <c r="I47" s="162"/>
      <c r="J47" s="163"/>
      <c r="K47" s="162"/>
      <c r="L47" s="163"/>
    </row>
    <row r="48" spans="1:12" s="46" customFormat="1" ht="19" customHeight="1">
      <c r="A48" s="160"/>
      <c r="B48" s="159"/>
      <c r="C48" s="159"/>
      <c r="D48" s="163"/>
      <c r="E48" s="163"/>
      <c r="F48" s="163"/>
      <c r="G48" s="162"/>
      <c r="H48" s="163"/>
      <c r="I48" s="162"/>
      <c r="J48" s="163"/>
      <c r="K48" s="162"/>
      <c r="L48" s="163"/>
    </row>
    <row r="49" spans="1:12" s="46" customFormat="1" ht="19" customHeight="1">
      <c r="A49" s="160"/>
      <c r="B49" s="159"/>
      <c r="C49" s="159"/>
      <c r="D49" s="163"/>
      <c r="E49" s="163"/>
      <c r="F49" s="163"/>
      <c r="G49" s="162"/>
      <c r="H49" s="163"/>
      <c r="I49" s="162"/>
      <c r="J49" s="163"/>
      <c r="K49" s="162"/>
      <c r="L49" s="163"/>
    </row>
    <row r="50" spans="1:12" s="46" customFormat="1" ht="19" customHeight="1">
      <c r="A50" s="160"/>
      <c r="B50" s="159"/>
      <c r="C50" s="159"/>
      <c r="D50" s="163"/>
      <c r="E50" s="163"/>
      <c r="F50" s="163"/>
      <c r="G50" s="162"/>
      <c r="H50" s="163"/>
      <c r="I50" s="162"/>
      <c r="J50" s="163"/>
      <c r="K50" s="162"/>
      <c r="L50" s="163"/>
    </row>
    <row r="51" spans="1:12" s="46" customFormat="1" ht="19" customHeight="1">
      <c r="A51" s="160"/>
      <c r="B51" s="159"/>
      <c r="C51" s="159"/>
      <c r="D51" s="163"/>
      <c r="E51" s="163"/>
      <c r="F51" s="163"/>
      <c r="G51" s="162"/>
      <c r="H51" s="163"/>
      <c r="I51" s="162"/>
      <c r="J51" s="163"/>
      <c r="K51" s="162"/>
      <c r="L51" s="163"/>
    </row>
    <row r="52" spans="1:12" s="46" customFormat="1" ht="19" customHeight="1">
      <c r="A52" s="160"/>
      <c r="B52" s="159"/>
      <c r="C52" s="159"/>
      <c r="D52" s="163"/>
      <c r="E52" s="163"/>
      <c r="F52" s="163"/>
      <c r="G52" s="162"/>
      <c r="H52" s="163"/>
      <c r="I52" s="162"/>
      <c r="J52" s="163"/>
      <c r="K52" s="162"/>
      <c r="L52" s="163"/>
    </row>
    <row r="53" spans="1:12" s="138" customFormat="1" ht="22" customHeight="1">
      <c r="A53" s="281" t="s">
        <v>0</v>
      </c>
      <c r="B53" s="281"/>
      <c r="C53" s="281"/>
      <c r="D53" s="281"/>
      <c r="E53" s="281"/>
      <c r="F53" s="281"/>
      <c r="G53" s="281"/>
      <c r="H53" s="281"/>
      <c r="I53" s="281"/>
      <c r="J53" s="281"/>
      <c r="K53" s="281"/>
      <c r="L53" s="281"/>
    </row>
    <row r="54" spans="1:12" s="138" customFormat="1" ht="22" customHeight="1">
      <c r="A54" s="282" t="s">
        <v>145</v>
      </c>
      <c r="B54" s="282"/>
      <c r="C54" s="282"/>
      <c r="D54" s="282"/>
      <c r="E54" s="282"/>
      <c r="F54" s="282"/>
      <c r="G54" s="282"/>
      <c r="H54" s="282"/>
      <c r="I54" s="282"/>
      <c r="J54" s="282"/>
      <c r="K54" s="282"/>
      <c r="L54" s="282"/>
    </row>
    <row r="55" spans="1:12" s="138" customFormat="1" ht="22" customHeight="1">
      <c r="A55" s="283" t="s">
        <v>193</v>
      </c>
      <c r="B55" s="283"/>
      <c r="C55" s="283"/>
      <c r="D55" s="283"/>
      <c r="E55" s="283"/>
      <c r="F55" s="283"/>
      <c r="G55" s="283"/>
      <c r="H55" s="283"/>
      <c r="I55" s="283"/>
      <c r="J55" s="283"/>
      <c r="K55" s="283"/>
      <c r="L55" s="283"/>
    </row>
    <row r="56" spans="1:12" s="24" customFormat="1" ht="22" customHeight="1">
      <c r="A56" s="164"/>
      <c r="B56" s="164"/>
      <c r="C56" s="164"/>
      <c r="D56" s="164"/>
      <c r="E56" s="164"/>
      <c r="F56" s="284" t="s">
        <v>2</v>
      </c>
      <c r="G56" s="284"/>
      <c r="H56" s="284"/>
      <c r="I56" s="284"/>
      <c r="J56" s="284"/>
      <c r="K56" s="284"/>
      <c r="L56" s="284"/>
    </row>
    <row r="57" spans="1:12" s="24" customFormat="1" ht="6" customHeight="1">
      <c r="A57" s="151"/>
      <c r="B57" s="151"/>
      <c r="C57" s="151"/>
      <c r="D57" s="214"/>
      <c r="E57" s="214"/>
      <c r="F57" s="214"/>
      <c r="G57" s="214"/>
      <c r="H57" s="214"/>
      <c r="I57" s="214"/>
      <c r="J57" s="214"/>
      <c r="K57" s="214"/>
      <c r="L57" s="214"/>
    </row>
    <row r="58" spans="1:12" s="24" customFormat="1" ht="19" customHeight="1">
      <c r="A58" s="149"/>
      <c r="B58" s="149"/>
      <c r="C58" s="149"/>
      <c r="D58" s="149"/>
      <c r="E58" s="149"/>
      <c r="F58" s="285" t="s">
        <v>3</v>
      </c>
      <c r="G58" s="285"/>
      <c r="H58" s="285"/>
      <c r="I58" s="141"/>
      <c r="J58" s="285" t="s">
        <v>4</v>
      </c>
      <c r="K58" s="285"/>
      <c r="L58" s="285"/>
    </row>
    <row r="59" spans="1:12" s="24" customFormat="1" ht="19" customHeight="1">
      <c r="A59" s="149"/>
      <c r="B59" s="149"/>
      <c r="C59" s="149"/>
      <c r="D59" s="9" t="s">
        <v>5</v>
      </c>
      <c r="E59" s="9"/>
      <c r="F59" s="142" t="s">
        <v>194</v>
      </c>
      <c r="G59" s="143"/>
      <c r="H59" s="142" t="s">
        <v>179</v>
      </c>
      <c r="I59" s="143"/>
      <c r="J59" s="142" t="s">
        <v>194</v>
      </c>
      <c r="K59" s="143"/>
      <c r="L59" s="142" t="s">
        <v>179</v>
      </c>
    </row>
    <row r="60" spans="1:12" s="24" customFormat="1" ht="20.5" customHeight="1">
      <c r="A60" s="160" t="s">
        <v>146</v>
      </c>
      <c r="B60" s="154"/>
      <c r="C60" s="154"/>
      <c r="D60" s="149"/>
      <c r="E60" s="149"/>
      <c r="F60" s="149"/>
      <c r="G60" s="149"/>
      <c r="H60" s="149"/>
      <c r="I60" s="149"/>
      <c r="J60" s="149"/>
      <c r="K60" s="149"/>
      <c r="L60" s="149"/>
    </row>
    <row r="61" spans="1:12" s="24" customFormat="1" ht="20.5" customHeight="1">
      <c r="A61" s="160"/>
      <c r="B61" s="154"/>
      <c r="C61" s="154" t="s">
        <v>147</v>
      </c>
      <c r="D61" s="249" t="s">
        <v>237</v>
      </c>
      <c r="E61" s="149"/>
      <c r="F61" s="149">
        <v>68742</v>
      </c>
      <c r="G61" s="149"/>
      <c r="H61" s="149">
        <v>86609</v>
      </c>
      <c r="I61" s="149"/>
      <c r="J61" s="155">
        <v>68742</v>
      </c>
      <c r="K61" s="149"/>
      <c r="L61" s="155">
        <v>86609</v>
      </c>
    </row>
    <row r="62" spans="1:12" s="24" customFormat="1" ht="20.5" customHeight="1">
      <c r="A62" s="160"/>
      <c r="B62" s="154"/>
      <c r="C62" s="154" t="s">
        <v>210</v>
      </c>
      <c r="D62" s="249" t="s">
        <v>237</v>
      </c>
      <c r="E62" s="149"/>
      <c r="F62" s="149">
        <v>-3800</v>
      </c>
      <c r="G62" s="149"/>
      <c r="H62" s="155" t="s">
        <v>132</v>
      </c>
      <c r="I62" s="149"/>
      <c r="J62" s="155">
        <v>-3800</v>
      </c>
      <c r="K62" s="149"/>
      <c r="L62" s="155" t="s">
        <v>132</v>
      </c>
    </row>
    <row r="63" spans="1:12" s="24" customFormat="1" ht="20.5" customHeight="1">
      <c r="A63" s="160"/>
      <c r="B63" s="154"/>
      <c r="C63" s="154" t="s">
        <v>215</v>
      </c>
      <c r="D63" s="153"/>
      <c r="E63" s="153"/>
      <c r="F63" s="153">
        <v>-5475</v>
      </c>
      <c r="G63" s="151"/>
      <c r="H63" s="153">
        <v>-2263609</v>
      </c>
      <c r="I63" s="149"/>
      <c r="J63" s="157">
        <v>-344</v>
      </c>
      <c r="K63" s="149"/>
      <c r="L63" s="157">
        <v>-168125</v>
      </c>
    </row>
    <row r="64" spans="1:12" s="24" customFormat="1" ht="20.5" customHeight="1">
      <c r="A64" s="160"/>
      <c r="B64" s="154"/>
      <c r="C64" s="154" t="s">
        <v>176</v>
      </c>
      <c r="D64" s="155"/>
      <c r="E64" s="155"/>
      <c r="F64" s="155">
        <v>56687</v>
      </c>
      <c r="G64" s="151"/>
      <c r="H64" s="155" t="s">
        <v>132</v>
      </c>
      <c r="I64" s="149"/>
      <c r="J64" s="155">
        <v>66294</v>
      </c>
      <c r="K64" s="149"/>
      <c r="L64" s="155" t="s">
        <v>132</v>
      </c>
    </row>
    <row r="65" spans="1:12" s="24" customFormat="1" ht="20.5" customHeight="1">
      <c r="A65" s="154"/>
      <c r="B65" s="154"/>
      <c r="C65" s="148" t="s">
        <v>251</v>
      </c>
      <c r="D65" s="155"/>
      <c r="E65" s="155"/>
      <c r="F65" s="155">
        <v>39444</v>
      </c>
      <c r="G65" s="151"/>
      <c r="H65" s="155">
        <v>12418</v>
      </c>
      <c r="I65" s="150"/>
      <c r="J65" s="155">
        <v>93</v>
      </c>
      <c r="K65" s="150"/>
      <c r="L65" s="155">
        <v>36</v>
      </c>
    </row>
    <row r="66" spans="1:12" s="24" customFormat="1" ht="20.5" customHeight="1">
      <c r="A66" s="160"/>
      <c r="B66" s="154"/>
      <c r="C66" s="154" t="s">
        <v>190</v>
      </c>
      <c r="D66" s="153"/>
      <c r="E66" s="153"/>
      <c r="F66" s="153">
        <v>2953</v>
      </c>
      <c r="G66" s="151"/>
      <c r="H66" s="153">
        <v>4579</v>
      </c>
      <c r="I66" s="149"/>
      <c r="J66" s="155" t="s">
        <v>132</v>
      </c>
      <c r="K66" s="149"/>
      <c r="L66" s="155" t="s">
        <v>132</v>
      </c>
    </row>
    <row r="67" spans="1:12" s="24" customFormat="1" ht="20.5" customHeight="1">
      <c r="A67" s="160"/>
      <c r="B67" s="154"/>
      <c r="C67" s="154" t="s">
        <v>188</v>
      </c>
      <c r="D67" s="155"/>
      <c r="E67" s="155"/>
      <c r="F67" s="155">
        <v>8159</v>
      </c>
      <c r="G67" s="151"/>
      <c r="H67" s="155">
        <v>1799</v>
      </c>
      <c r="I67" s="149"/>
      <c r="J67" s="155" t="s">
        <v>132</v>
      </c>
      <c r="K67" s="149"/>
      <c r="L67" s="155" t="s">
        <v>132</v>
      </c>
    </row>
    <row r="68" spans="1:12" s="24" customFormat="1" ht="20.5" customHeight="1">
      <c r="A68" s="160"/>
      <c r="B68" s="154"/>
      <c r="C68" s="154" t="s">
        <v>148</v>
      </c>
      <c r="D68" s="239" t="s">
        <v>226</v>
      </c>
      <c r="E68" s="153"/>
      <c r="F68" s="153">
        <v>-27582</v>
      </c>
      <c r="G68" s="149"/>
      <c r="H68" s="153">
        <v>-72916</v>
      </c>
      <c r="I68" s="149"/>
      <c r="J68" s="157">
        <v>-13671</v>
      </c>
      <c r="K68" s="149"/>
      <c r="L68" s="157">
        <v>-1247</v>
      </c>
    </row>
    <row r="69" spans="1:12" s="24" customFormat="1" ht="20.5" customHeight="1">
      <c r="A69" s="154"/>
      <c r="B69" s="154"/>
      <c r="C69" s="148" t="s">
        <v>149</v>
      </c>
      <c r="D69" s="239" t="s">
        <v>226</v>
      </c>
      <c r="E69" s="153"/>
      <c r="F69" s="153">
        <v>-7415409</v>
      </c>
      <c r="G69" s="151"/>
      <c r="H69" s="153">
        <v>-13154970</v>
      </c>
      <c r="I69" s="150"/>
      <c r="J69" s="153">
        <v>-9307</v>
      </c>
      <c r="K69" s="150"/>
      <c r="L69" s="153">
        <v>-11124</v>
      </c>
    </row>
    <row r="70" spans="1:12" s="24" customFormat="1" ht="20.5" customHeight="1">
      <c r="A70" s="154"/>
      <c r="B70" s="154"/>
      <c r="C70" s="148" t="s">
        <v>234</v>
      </c>
      <c r="D70" s="239"/>
      <c r="E70" s="153"/>
      <c r="F70" s="153">
        <v>-126922</v>
      </c>
      <c r="G70" s="151"/>
      <c r="H70" s="155" t="s">
        <v>132</v>
      </c>
      <c r="I70" s="150"/>
      <c r="J70" s="155" t="s">
        <v>132</v>
      </c>
      <c r="K70" s="150"/>
      <c r="L70" s="155" t="s">
        <v>132</v>
      </c>
    </row>
    <row r="71" spans="1:12" s="24" customFormat="1" ht="20.5" customHeight="1">
      <c r="A71" s="154"/>
      <c r="B71" s="154"/>
      <c r="C71" s="148" t="s">
        <v>150</v>
      </c>
      <c r="D71" s="157"/>
      <c r="E71" s="157"/>
      <c r="F71" s="157">
        <v>202483</v>
      </c>
      <c r="G71" s="151"/>
      <c r="H71" s="157">
        <v>311262</v>
      </c>
      <c r="I71" s="150"/>
      <c r="J71" s="155" t="s">
        <v>132</v>
      </c>
      <c r="K71" s="150"/>
      <c r="L71" s="155" t="s">
        <v>132</v>
      </c>
    </row>
    <row r="72" spans="1:12" s="24" customFormat="1" ht="20.5" customHeight="1">
      <c r="A72" s="154"/>
      <c r="B72" s="154"/>
      <c r="C72" s="148" t="s">
        <v>151</v>
      </c>
      <c r="D72" s="155"/>
      <c r="E72" s="155"/>
      <c r="F72" s="155">
        <v>-262735</v>
      </c>
      <c r="G72" s="151"/>
      <c r="H72" s="155">
        <v>-322957</v>
      </c>
      <c r="I72" s="150"/>
      <c r="J72" s="155" t="s">
        <v>132</v>
      </c>
      <c r="K72" s="150"/>
      <c r="L72" s="155" t="s">
        <v>132</v>
      </c>
    </row>
    <row r="73" spans="1:12" s="24" customFormat="1" ht="20.5" customHeight="1">
      <c r="A73" s="154"/>
      <c r="B73" s="154"/>
      <c r="C73" s="148" t="s">
        <v>152</v>
      </c>
      <c r="D73" s="155"/>
      <c r="E73" s="155"/>
      <c r="F73" s="155">
        <v>96250</v>
      </c>
      <c r="G73" s="151"/>
      <c r="H73" s="155">
        <v>165000</v>
      </c>
      <c r="I73" s="150"/>
      <c r="J73" s="155" t="s">
        <v>132</v>
      </c>
      <c r="K73" s="150"/>
      <c r="L73" s="155" t="s">
        <v>132</v>
      </c>
    </row>
    <row r="74" spans="1:12" s="24" customFormat="1" ht="20.5" customHeight="1">
      <c r="A74" s="154"/>
      <c r="B74" s="154"/>
      <c r="C74" s="148" t="s">
        <v>239</v>
      </c>
      <c r="D74" s="155"/>
      <c r="E74" s="155"/>
      <c r="F74" s="155" t="s">
        <v>132</v>
      </c>
      <c r="G74" s="151"/>
      <c r="H74" s="155" t="s">
        <v>132</v>
      </c>
      <c r="I74" s="151"/>
      <c r="J74" s="153">
        <v>19417899</v>
      </c>
      <c r="K74" s="151"/>
      <c r="L74" s="153">
        <v>9562171</v>
      </c>
    </row>
    <row r="75" spans="1:12" s="24" customFormat="1" ht="20.5" customHeight="1">
      <c r="A75" s="154"/>
      <c r="B75" s="154"/>
      <c r="C75" s="148" t="s">
        <v>153</v>
      </c>
      <c r="D75" s="155"/>
      <c r="E75" s="155"/>
      <c r="F75" s="155" t="s">
        <v>132</v>
      </c>
      <c r="G75" s="151"/>
      <c r="H75" s="155" t="s">
        <v>132</v>
      </c>
      <c r="I75" s="151"/>
      <c r="J75" s="153">
        <v>-20241616</v>
      </c>
      <c r="K75" s="151"/>
      <c r="L75" s="153">
        <v>-20243519</v>
      </c>
    </row>
    <row r="76" spans="1:12" s="24" customFormat="1" ht="20.5" customHeight="1">
      <c r="A76" s="154"/>
      <c r="B76" s="154"/>
      <c r="C76" s="148" t="s">
        <v>205</v>
      </c>
      <c r="D76" s="20">
        <v>20</v>
      </c>
      <c r="E76" s="155"/>
      <c r="F76" s="155">
        <v>-45000</v>
      </c>
      <c r="G76" s="151"/>
      <c r="H76" s="155" t="s">
        <v>132</v>
      </c>
      <c r="I76" s="151"/>
      <c r="J76" s="153">
        <v>-45000</v>
      </c>
      <c r="K76" s="151"/>
      <c r="L76" s="155" t="s">
        <v>132</v>
      </c>
    </row>
    <row r="77" spans="1:12" s="24" customFormat="1" ht="20.5" customHeight="1">
      <c r="A77" s="154"/>
      <c r="B77" s="154"/>
      <c r="C77" s="148" t="s">
        <v>206</v>
      </c>
      <c r="D77" s="20">
        <v>13</v>
      </c>
      <c r="E77" s="155"/>
      <c r="F77" s="155">
        <v>-600462</v>
      </c>
      <c r="G77" s="151"/>
      <c r="H77" s="155" t="s">
        <v>132</v>
      </c>
      <c r="I77" s="151"/>
      <c r="J77" s="153">
        <v>-600462</v>
      </c>
      <c r="K77" s="151"/>
      <c r="L77" s="155" t="s">
        <v>132</v>
      </c>
    </row>
    <row r="78" spans="1:12" s="24" customFormat="1" ht="20.5" customHeight="1">
      <c r="A78" s="154"/>
      <c r="B78" s="154"/>
      <c r="C78" s="148" t="s">
        <v>240</v>
      </c>
      <c r="D78" s="20">
        <v>14</v>
      </c>
      <c r="E78" s="155"/>
      <c r="F78" s="155">
        <v>14420</v>
      </c>
      <c r="G78" s="151"/>
      <c r="H78" s="155" t="s">
        <v>132</v>
      </c>
      <c r="I78" s="151"/>
      <c r="J78" s="153">
        <v>14420</v>
      </c>
      <c r="K78" s="151"/>
      <c r="L78" s="155" t="s">
        <v>132</v>
      </c>
    </row>
    <row r="79" spans="1:12" s="24" customFormat="1" ht="20.5" customHeight="1">
      <c r="A79" s="160" t="s">
        <v>154</v>
      </c>
      <c r="B79" s="160"/>
      <c r="C79" s="160"/>
      <c r="D79" s="163"/>
      <c r="E79" s="163"/>
      <c r="F79" s="161">
        <f>SUM(F61:F78)</f>
        <v>-7998247</v>
      </c>
      <c r="G79" s="163"/>
      <c r="H79" s="161">
        <f>SUM(H61:H78)</f>
        <v>-15232785</v>
      </c>
      <c r="I79" s="163">
        <v>-18949</v>
      </c>
      <c r="J79" s="161">
        <f>SUM(J61:J78)</f>
        <v>-1346752</v>
      </c>
      <c r="K79" s="163">
        <v>0</v>
      </c>
      <c r="L79" s="161">
        <f>SUM(L61:L78)</f>
        <v>-10775199</v>
      </c>
    </row>
    <row r="80" spans="1:12" s="24" customFormat="1" ht="20.5" customHeight="1">
      <c r="A80" s="160" t="s">
        <v>155</v>
      </c>
      <c r="B80" s="154"/>
      <c r="C80" s="154"/>
      <c r="D80" s="142"/>
      <c r="E80" s="142"/>
      <c r="F80" s="142"/>
      <c r="G80" s="143"/>
      <c r="H80" s="142"/>
      <c r="I80" s="143"/>
      <c r="J80" s="142"/>
      <c r="K80" s="143"/>
      <c r="L80" s="142"/>
    </row>
    <row r="81" spans="1:12" s="242" customFormat="1" ht="20.5" customHeight="1">
      <c r="A81" s="247"/>
      <c r="B81" s="248"/>
      <c r="C81" s="248" t="s">
        <v>238</v>
      </c>
      <c r="D81" s="239" t="s">
        <v>227</v>
      </c>
      <c r="E81" s="150"/>
      <c r="F81" s="155">
        <v>-100758</v>
      </c>
      <c r="G81" s="143"/>
      <c r="H81" s="153">
        <v>-90501</v>
      </c>
      <c r="I81" s="151"/>
      <c r="J81" s="153">
        <v>0</v>
      </c>
      <c r="K81" s="151"/>
      <c r="L81" s="153">
        <v>-8094</v>
      </c>
    </row>
    <row r="82" spans="1:12" s="243" customFormat="1" ht="20.5" customHeight="1">
      <c r="A82" s="248"/>
      <c r="B82" s="248"/>
      <c r="C82" s="248" t="s">
        <v>156</v>
      </c>
      <c r="D82" s="239" t="s">
        <v>227</v>
      </c>
      <c r="E82" s="155"/>
      <c r="F82" s="155">
        <v>95000</v>
      </c>
      <c r="G82" s="151"/>
      <c r="H82" s="155" t="s">
        <v>132</v>
      </c>
      <c r="I82" s="151"/>
      <c r="J82" s="155">
        <v>4750929</v>
      </c>
      <c r="K82" s="151"/>
      <c r="L82" s="155">
        <v>1494085</v>
      </c>
    </row>
    <row r="83" spans="1:12" s="243" customFormat="1" ht="20.5" customHeight="1">
      <c r="A83" s="248"/>
      <c r="B83" s="248"/>
      <c r="C83" s="248" t="s">
        <v>157</v>
      </c>
      <c r="D83" s="239" t="s">
        <v>227</v>
      </c>
      <c r="E83" s="150"/>
      <c r="F83" s="155">
        <v>-95000</v>
      </c>
      <c r="G83" s="151"/>
      <c r="H83" s="153">
        <v>-29863</v>
      </c>
      <c r="I83" s="151"/>
      <c r="J83" s="155">
        <v>-4127600</v>
      </c>
      <c r="K83" s="151"/>
      <c r="L83" s="155">
        <v>-693294</v>
      </c>
    </row>
    <row r="84" spans="1:12" s="244" customFormat="1" ht="20.5" customHeight="1">
      <c r="A84" s="248"/>
      <c r="B84" s="248"/>
      <c r="C84" s="248" t="s">
        <v>158</v>
      </c>
      <c r="D84" s="239" t="s">
        <v>227</v>
      </c>
      <c r="E84" s="150"/>
      <c r="F84" s="155">
        <v>944700</v>
      </c>
      <c r="G84" s="151"/>
      <c r="H84" s="153">
        <v>542550</v>
      </c>
      <c r="I84" s="165"/>
      <c r="J84" s="155">
        <v>145000</v>
      </c>
      <c r="K84" s="165"/>
      <c r="L84" s="155" t="s">
        <v>132</v>
      </c>
    </row>
    <row r="85" spans="1:12" s="244" customFormat="1" ht="20.5" customHeight="1">
      <c r="A85" s="247"/>
      <c r="B85" s="248"/>
      <c r="C85" s="248" t="s">
        <v>159</v>
      </c>
      <c r="D85" s="239" t="s">
        <v>227</v>
      </c>
      <c r="E85" s="150"/>
      <c r="F85" s="155">
        <v>-529700</v>
      </c>
      <c r="G85" s="151"/>
      <c r="H85" s="153">
        <v>-678125</v>
      </c>
      <c r="I85" s="151"/>
      <c r="J85" s="155">
        <v>-145000</v>
      </c>
      <c r="K85" s="151"/>
      <c r="L85" s="155">
        <v>-72290</v>
      </c>
    </row>
    <row r="86" spans="1:12" s="245" customFormat="1" ht="20.5" customHeight="1">
      <c r="A86" s="247"/>
      <c r="B86" s="248"/>
      <c r="C86" s="248" t="s">
        <v>169</v>
      </c>
      <c r="D86" s="239" t="s">
        <v>227</v>
      </c>
      <c r="E86" s="150"/>
      <c r="F86" s="155">
        <v>6004729</v>
      </c>
      <c r="G86" s="151"/>
      <c r="H86" s="153">
        <v>11182722</v>
      </c>
      <c r="I86" s="151"/>
      <c r="J86" s="155">
        <v>3838244</v>
      </c>
      <c r="K86" s="151"/>
      <c r="L86" s="155">
        <v>10745922</v>
      </c>
    </row>
    <row r="87" spans="1:12" s="245" customFormat="1" ht="20.5" customHeight="1">
      <c r="A87" s="247"/>
      <c r="B87" s="248"/>
      <c r="C87" s="248" t="s">
        <v>170</v>
      </c>
      <c r="D87" s="239" t="s">
        <v>227</v>
      </c>
      <c r="E87" s="150"/>
      <c r="F87" s="155">
        <v>-4873093</v>
      </c>
      <c r="G87" s="151"/>
      <c r="H87" s="153">
        <v>-2738059</v>
      </c>
      <c r="I87" s="151"/>
      <c r="J87" s="155">
        <v>-4873093</v>
      </c>
      <c r="K87" s="151"/>
      <c r="L87" s="155">
        <v>-2301259</v>
      </c>
    </row>
    <row r="88" spans="1:12" s="246" customFormat="1" ht="20.5" customHeight="1">
      <c r="A88" s="248"/>
      <c r="B88" s="248"/>
      <c r="C88" s="248" t="s">
        <v>160</v>
      </c>
      <c r="D88" s="239" t="s">
        <v>227</v>
      </c>
      <c r="E88" s="150"/>
      <c r="F88" s="155">
        <v>6308317</v>
      </c>
      <c r="G88" s="151"/>
      <c r="H88" s="153">
        <v>1554893</v>
      </c>
      <c r="I88" s="162"/>
      <c r="J88" s="155">
        <v>1128481</v>
      </c>
      <c r="K88" s="151"/>
      <c r="L88" s="155">
        <v>762256</v>
      </c>
    </row>
    <row r="89" spans="1:12" s="246" customFormat="1" ht="20.5" customHeight="1">
      <c r="A89" s="247"/>
      <c r="B89" s="248"/>
      <c r="C89" s="248" t="s">
        <v>161</v>
      </c>
      <c r="D89" s="239" t="s">
        <v>227</v>
      </c>
      <c r="E89" s="150"/>
      <c r="F89" s="155">
        <v>-2698241</v>
      </c>
      <c r="G89" s="151"/>
      <c r="H89" s="153">
        <v>-2550951</v>
      </c>
      <c r="I89" s="162"/>
      <c r="J89" s="157">
        <v>-675137</v>
      </c>
      <c r="K89" s="151"/>
      <c r="L89" s="157">
        <v>-682859</v>
      </c>
    </row>
    <row r="90" spans="1:12" s="46" customFormat="1" ht="20.5" customHeight="1">
      <c r="A90" s="247"/>
      <c r="B90" s="248"/>
      <c r="C90" s="248" t="s">
        <v>162</v>
      </c>
      <c r="D90" s="239" t="s">
        <v>227</v>
      </c>
      <c r="E90" s="150"/>
      <c r="F90" s="155">
        <v>4585600</v>
      </c>
      <c r="G90" s="151"/>
      <c r="H90" s="153">
        <v>3000000</v>
      </c>
      <c r="I90" s="162"/>
      <c r="J90" s="153">
        <v>4585600</v>
      </c>
      <c r="K90" s="151"/>
      <c r="L90" s="153">
        <v>3000000</v>
      </c>
    </row>
    <row r="91" spans="1:12" s="46" customFormat="1" ht="20.5" customHeight="1">
      <c r="A91" s="247"/>
      <c r="B91" s="248"/>
      <c r="C91" s="248" t="s">
        <v>163</v>
      </c>
      <c r="D91" s="239" t="s">
        <v>227</v>
      </c>
      <c r="E91" s="150"/>
      <c r="F91" s="155">
        <v>-2500000</v>
      </c>
      <c r="G91" s="151"/>
      <c r="H91" s="153">
        <v>-1056800</v>
      </c>
      <c r="I91" s="162"/>
      <c r="J91" s="153">
        <v>-2500000</v>
      </c>
      <c r="K91" s="151"/>
      <c r="L91" s="153">
        <v>-1056800</v>
      </c>
    </row>
    <row r="92" spans="1:12" s="46" customFormat="1" ht="20.5" customHeight="1">
      <c r="A92" s="154"/>
      <c r="B92" s="154"/>
      <c r="C92" s="154" t="s">
        <v>165</v>
      </c>
      <c r="D92" s="150"/>
      <c r="E92" s="150"/>
      <c r="F92" s="155">
        <v>-2812351</v>
      </c>
      <c r="G92" s="151"/>
      <c r="H92" s="153">
        <v>-1963463</v>
      </c>
      <c r="I92" s="151"/>
      <c r="J92" s="153">
        <v>-1879115</v>
      </c>
      <c r="K92" s="151"/>
      <c r="L92" s="153">
        <v>-1121789</v>
      </c>
    </row>
    <row r="93" spans="1:12" s="46" customFormat="1" ht="20.5" customHeight="1">
      <c r="A93" s="154"/>
      <c r="B93" s="154"/>
      <c r="C93" s="154" t="s">
        <v>166</v>
      </c>
      <c r="D93" s="239" t="s">
        <v>227</v>
      </c>
      <c r="E93" s="150"/>
      <c r="F93" s="155">
        <v>-79177</v>
      </c>
      <c r="G93" s="151"/>
      <c r="H93" s="153">
        <v>-84810</v>
      </c>
      <c r="I93" s="151"/>
      <c r="J93" s="153">
        <v>-31523</v>
      </c>
      <c r="K93" s="151"/>
      <c r="L93" s="153">
        <v>-30040</v>
      </c>
    </row>
    <row r="94" spans="1:12" s="46" customFormat="1" ht="20.5" customHeight="1">
      <c r="A94" s="160"/>
      <c r="B94" s="154"/>
      <c r="C94" s="154" t="s">
        <v>164</v>
      </c>
      <c r="D94" s="155"/>
      <c r="E94" s="155"/>
      <c r="F94" s="155">
        <v>2782</v>
      </c>
      <c r="G94" s="151"/>
      <c r="H94" s="155" t="s">
        <v>132</v>
      </c>
      <c r="I94" s="162"/>
      <c r="J94" s="155" t="s">
        <v>132</v>
      </c>
      <c r="K94" s="151"/>
      <c r="L94" s="155" t="s">
        <v>132</v>
      </c>
    </row>
    <row r="95" spans="1:12" s="24" customFormat="1" ht="20.5" customHeight="1">
      <c r="A95" s="160"/>
      <c r="B95" s="154"/>
      <c r="C95" s="154" t="s">
        <v>215</v>
      </c>
      <c r="D95" s="254" t="s">
        <v>246</v>
      </c>
      <c r="E95" s="155"/>
      <c r="F95" s="155">
        <v>-45716</v>
      </c>
      <c r="G95" s="151"/>
      <c r="H95" s="155" t="s">
        <v>132</v>
      </c>
      <c r="I95" s="162"/>
      <c r="J95" s="155" t="s">
        <v>132</v>
      </c>
      <c r="K95" s="151"/>
      <c r="L95" s="155" t="s">
        <v>132</v>
      </c>
    </row>
    <row r="96" spans="1:12" s="46" customFormat="1" ht="20.5" customHeight="1">
      <c r="A96" s="160"/>
      <c r="B96" s="154"/>
      <c r="C96" s="154" t="s">
        <v>233</v>
      </c>
      <c r="D96" s="155"/>
      <c r="E96" s="155"/>
      <c r="F96" s="155">
        <v>37778</v>
      </c>
      <c r="G96" s="151"/>
      <c r="H96" s="155" t="s">
        <v>132</v>
      </c>
      <c r="I96" s="149"/>
      <c r="J96" s="155" t="s">
        <v>132</v>
      </c>
      <c r="K96" s="149"/>
      <c r="L96" s="155" t="s">
        <v>132</v>
      </c>
    </row>
    <row r="97" spans="1:12" s="46" customFormat="1" ht="20.5" customHeight="1">
      <c r="A97" s="154"/>
      <c r="B97" s="154"/>
      <c r="C97" s="154" t="s">
        <v>129</v>
      </c>
      <c r="D97" s="155"/>
      <c r="E97" s="155"/>
      <c r="F97" s="155">
        <v>-268452</v>
      </c>
      <c r="G97" s="151"/>
      <c r="H97" s="155">
        <v>-175096</v>
      </c>
      <c r="I97" s="151"/>
      <c r="J97" s="155">
        <v>-164091</v>
      </c>
      <c r="K97" s="151"/>
      <c r="L97" s="155">
        <v>-164085</v>
      </c>
    </row>
    <row r="98" spans="1:12" s="46" customFormat="1" ht="20.5" customHeight="1">
      <c r="A98" s="160" t="s">
        <v>252</v>
      </c>
      <c r="B98" s="160"/>
      <c r="C98" s="160"/>
      <c r="D98" s="163"/>
      <c r="E98" s="163"/>
      <c r="F98" s="161">
        <f>SUM(F81:F97)</f>
        <v>3976418</v>
      </c>
      <c r="G98" s="160"/>
      <c r="H98" s="161">
        <f>SUM(H81:H97)</f>
        <v>6912497</v>
      </c>
      <c r="I98" s="160">
        <v>-113867</v>
      </c>
      <c r="J98" s="161">
        <f>SUM(J81:J97)</f>
        <v>52695</v>
      </c>
      <c r="K98" s="160">
        <v>0</v>
      </c>
      <c r="L98" s="161">
        <f>SUM(L81:L97)</f>
        <v>9871753</v>
      </c>
    </row>
    <row r="99" spans="1:12" s="46" customFormat="1" ht="20.5" customHeight="1">
      <c r="A99" s="160"/>
      <c r="B99" s="160"/>
      <c r="C99" s="160"/>
      <c r="D99" s="163"/>
      <c r="E99" s="163"/>
      <c r="F99" s="163"/>
      <c r="G99" s="160"/>
      <c r="H99" s="163"/>
      <c r="I99" s="160"/>
      <c r="J99" s="163"/>
      <c r="K99" s="160"/>
      <c r="L99" s="163"/>
    </row>
    <row r="100" spans="1:12" s="46" customFormat="1" ht="20.5" customHeight="1">
      <c r="A100" s="160" t="s">
        <v>177</v>
      </c>
      <c r="B100" s="160"/>
      <c r="C100" s="160"/>
      <c r="D100" s="163"/>
      <c r="E100" s="163"/>
      <c r="F100" s="163">
        <f>SUM(F42+F79+F98)</f>
        <v>153074</v>
      </c>
      <c r="G100" s="162"/>
      <c r="H100" s="163">
        <f>SUM(H42+H79+H98)</f>
        <v>383795</v>
      </c>
      <c r="I100" s="162"/>
      <c r="J100" s="163">
        <f>SUM(J42+J79+J98)</f>
        <v>-99283</v>
      </c>
      <c r="K100" s="162"/>
      <c r="L100" s="163">
        <f>SUM(L42+L79+L98)</f>
        <v>-499826</v>
      </c>
    </row>
    <row r="101" spans="1:12" s="46" customFormat="1" ht="20.5" customHeight="1">
      <c r="A101" s="154" t="s">
        <v>167</v>
      </c>
      <c r="B101" s="154"/>
      <c r="C101" s="154"/>
      <c r="D101" s="239" t="s">
        <v>232</v>
      </c>
      <c r="E101" s="150"/>
      <c r="F101" s="153">
        <f>'BS-T  (2)'!I10</f>
        <v>1970346</v>
      </c>
      <c r="G101" s="150"/>
      <c r="H101" s="153">
        <v>1586551</v>
      </c>
      <c r="I101" s="150">
        <v>-223237</v>
      </c>
      <c r="J101" s="153">
        <v>462924</v>
      </c>
      <c r="K101" s="150">
        <v>0</v>
      </c>
      <c r="L101" s="153">
        <v>962750</v>
      </c>
    </row>
    <row r="102" spans="1:12" s="46" customFormat="1" ht="20.5" customHeight="1" thickBot="1">
      <c r="A102" s="160" t="s">
        <v>168</v>
      </c>
      <c r="B102" s="160"/>
      <c r="C102" s="160"/>
      <c r="D102" s="239" t="s">
        <v>232</v>
      </c>
      <c r="E102" s="163"/>
      <c r="F102" s="166">
        <f>SUM(F100:F101)</f>
        <v>2123420</v>
      </c>
      <c r="G102" s="163"/>
      <c r="H102" s="166">
        <f>SUM(H100:H101)</f>
        <v>1970346</v>
      </c>
      <c r="I102" s="163"/>
      <c r="J102" s="166">
        <f>SUM(J100:J101)</f>
        <v>363641</v>
      </c>
      <c r="K102" s="163"/>
      <c r="L102" s="166">
        <f>SUM(L100:L101)</f>
        <v>462924</v>
      </c>
    </row>
    <row r="103" spans="1:12" ht="20.5" customHeight="1" thickTop="1">
      <c r="A103" s="160"/>
      <c r="B103" s="160"/>
      <c r="C103" s="160"/>
      <c r="D103" s="163"/>
      <c r="E103" s="163"/>
      <c r="F103" s="163"/>
      <c r="G103" s="163"/>
      <c r="H103" s="163"/>
      <c r="I103" s="163"/>
      <c r="J103" s="163"/>
      <c r="K103" s="163"/>
      <c r="L103" s="163"/>
    </row>
    <row r="104" spans="1:12" ht="20.5" customHeight="1">
      <c r="B104" s="139"/>
      <c r="C104" s="139"/>
      <c r="D104" s="139"/>
      <c r="E104" s="139"/>
      <c r="F104" s="241"/>
      <c r="G104" s="139"/>
      <c r="H104" s="139"/>
      <c r="I104" s="139"/>
      <c r="J104" s="139"/>
      <c r="K104" s="139"/>
      <c r="L104" s="139"/>
    </row>
    <row r="105" spans="1:12" ht="20.5" customHeight="1">
      <c r="B105" s="139"/>
      <c r="C105" s="139"/>
      <c r="D105" s="139"/>
      <c r="E105" s="139"/>
      <c r="F105" s="241"/>
      <c r="G105" s="139"/>
      <c r="H105" s="139"/>
      <c r="I105" s="139"/>
      <c r="J105" s="139"/>
      <c r="K105" s="139"/>
      <c r="L105" s="139"/>
    </row>
    <row r="106" spans="1:12" ht="20.5" customHeight="1">
      <c r="B106" s="139"/>
      <c r="C106" s="139"/>
      <c r="D106" s="139"/>
      <c r="E106" s="139"/>
      <c r="F106" s="139"/>
      <c r="G106" s="139"/>
      <c r="H106" s="139"/>
      <c r="I106" s="139"/>
      <c r="J106" s="139"/>
      <c r="K106" s="139"/>
      <c r="L106" s="139"/>
    </row>
    <row r="107" spans="1:12" ht="20.5" customHeight="1">
      <c r="A107" s="28" t="s">
        <v>32</v>
      </c>
    </row>
    <row r="108" spans="1:12" ht="19" customHeight="1"/>
    <row r="109" spans="1:12" ht="19" customHeight="1">
      <c r="D109" s="107"/>
      <c r="E109" s="107"/>
      <c r="F109" s="107"/>
      <c r="H109" s="107"/>
      <c r="J109" s="107"/>
      <c r="L109" s="107"/>
    </row>
    <row r="110" spans="1:12" ht="19" customHeight="1"/>
    <row r="111" spans="1:12" ht="19" customHeight="1"/>
    <row r="112" spans="1:12" ht="19" customHeight="1"/>
    <row r="113" ht="19" customHeight="1"/>
    <row r="114" ht="19" customHeight="1"/>
    <row r="115" ht="19" customHeight="1"/>
    <row r="116" ht="19" customHeight="1"/>
    <row r="117" ht="19" customHeight="1"/>
    <row r="118" ht="19" customHeight="1"/>
    <row r="119" ht="19" customHeight="1"/>
    <row r="120" ht="19" customHeight="1"/>
  </sheetData>
  <mergeCells count="12">
    <mergeCell ref="A1:L1"/>
    <mergeCell ref="A2:L2"/>
    <mergeCell ref="A3:L3"/>
    <mergeCell ref="F4:L4"/>
    <mergeCell ref="F6:H6"/>
    <mergeCell ref="J6:L6"/>
    <mergeCell ref="A53:L53"/>
    <mergeCell ref="A54:L54"/>
    <mergeCell ref="A55:L55"/>
    <mergeCell ref="F56:L56"/>
    <mergeCell ref="F58:H58"/>
    <mergeCell ref="J58:L58"/>
  </mergeCells>
  <pageMargins left="0.8" right="0.3" top="1" bottom="0.5" header="0.511811023622047" footer="0.511811023622047"/>
  <pageSetup paperSize="9" scale="64" firstPageNumber="3" orientation="portrait" useFirstPageNumber="1" r:id="rId1"/>
  <headerFooter alignWithMargins="0"/>
  <rowBreaks count="1" manualBreakCount="1">
    <brk id="52" max="16383" man="1"/>
  </rowBreaks>
  <ignoredErrors>
    <ignoredError sqref="D89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2</vt:i4>
      </vt:variant>
    </vt:vector>
  </HeadingPairs>
  <TitlesOfParts>
    <vt:vector size="7" baseType="lpstr">
      <vt:lpstr>BS-T  (2)</vt:lpstr>
      <vt:lpstr>PL-T 12M</vt:lpstr>
      <vt:lpstr>Change EQU Conso-T (3)</vt:lpstr>
      <vt:lpstr>Change EQU -T (2)</vt:lpstr>
      <vt:lpstr>CF</vt:lpstr>
      <vt:lpstr>'BS-T  (2)'!Print_Area</vt:lpstr>
      <vt:lpstr>'Change EQU Conso-T (3)'!Print_Area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wannisa sosawang</dc:creator>
  <cp:lastModifiedBy>Chimphalayalai, Jarunee</cp:lastModifiedBy>
  <cp:lastPrinted>2023-02-27T02:45:49Z</cp:lastPrinted>
  <dcterms:created xsi:type="dcterms:W3CDTF">2021-02-17T14:33:03Z</dcterms:created>
  <dcterms:modified xsi:type="dcterms:W3CDTF">2023-02-27T02:47:39Z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Enabled">
    <vt:lpwstr>true</vt:lpwstr>
  </property>
  <property fmtid="{D5CDD505-2E9C-101B-9397-08002B2CF9AE}" pid="3" name="MSIP_Label_ea60d57e-af5b-4752-ac57-3e4f28ca11dc_SetDate">
    <vt:lpwstr>2021-07-14T08:32:52Z</vt:lpwstr>
  </property>
  <property fmtid="{D5CDD505-2E9C-101B-9397-08002B2CF9AE}" pid="4" name="MSIP_Label_ea60d57e-af5b-4752-ac57-3e4f28ca11dc_Method">
    <vt:lpwstr>Standard</vt:lpwstr>
  </property>
  <property fmtid="{D5CDD505-2E9C-101B-9397-08002B2CF9AE}" pid="5" name="MSIP_Label_ea60d57e-af5b-4752-ac57-3e4f28ca11dc_Name">
    <vt:lpwstr>ea60d57e-af5b-4752-ac57-3e4f28ca11dc</vt:lpwstr>
  </property>
  <property fmtid="{D5CDD505-2E9C-101B-9397-08002B2CF9AE}" pid="6" name="MSIP_Label_ea60d57e-af5b-4752-ac57-3e4f28ca11dc_SiteId">
    <vt:lpwstr>36da45f1-dd2c-4d1f-af13-5abe46b99921</vt:lpwstr>
  </property>
  <property fmtid="{D5CDD505-2E9C-101B-9397-08002B2CF9AE}" pid="7" name="MSIP_Label_ea60d57e-af5b-4752-ac57-3e4f28ca11dc_ActionId">
    <vt:lpwstr>571f960a-e3f2-4b01-b418-86ecd1c49add</vt:lpwstr>
  </property>
  <property fmtid="{D5CDD505-2E9C-101B-9397-08002B2CF9AE}" pid="8" name="MSIP_Label_ea60d57e-af5b-4752-ac57-3e4f28ca11dc_ContentBits">
    <vt:lpwstr>0</vt:lpwstr>
  </property>
</Properties>
</file>